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5" windowWidth="18195" windowHeight="11760" tabRatio="881" activeTab="4"/>
  </bookViews>
  <sheets>
    <sheet name="Secondary Overall Standing" sheetId="1" r:id="rId1"/>
    <sheet name="Primary Overall Standing" sheetId="2" r:id="rId2"/>
    <sheet name="Secondary Handicap Standing" sheetId="3" r:id="rId3"/>
    <sheet name="Primary Handicap Standing" sheetId="5" r:id="rId4"/>
    <sheet name="Colour Key" sheetId="6" r:id="rId5"/>
  </sheets>
  <calcPr calcId="145621"/>
</workbook>
</file>

<file path=xl/calcChain.xml><?xml version="1.0" encoding="utf-8"?>
<calcChain xmlns="http://schemas.openxmlformats.org/spreadsheetml/2006/main">
  <c r="P83" i="1" l="1"/>
  <c r="S8" i="3"/>
  <c r="P8" i="3"/>
  <c r="M8" i="3"/>
  <c r="J8" i="3"/>
  <c r="G8" i="3"/>
  <c r="D8" i="3"/>
  <c r="S7" i="3"/>
  <c r="P7" i="3"/>
  <c r="M7" i="3"/>
  <c r="J7" i="3"/>
  <c r="G7" i="3"/>
  <c r="D7" i="3"/>
  <c r="S6" i="3"/>
  <c r="S9" i="3" s="1"/>
  <c r="P6" i="3"/>
  <c r="P9" i="3" s="1"/>
  <c r="M6" i="3"/>
  <c r="M9" i="3" s="1"/>
  <c r="J6" i="3"/>
  <c r="J9" i="3" s="1"/>
  <c r="G6" i="3"/>
  <c r="G9" i="3" s="1"/>
  <c r="D6" i="3"/>
  <c r="M6" i="5"/>
  <c r="J6" i="5"/>
  <c r="G6" i="5"/>
  <c r="D6" i="5"/>
  <c r="M5" i="5"/>
  <c r="J5" i="5"/>
  <c r="G5" i="5"/>
  <c r="D5" i="5"/>
  <c r="M4" i="5"/>
  <c r="M7" i="5" s="1"/>
  <c r="J4" i="5"/>
  <c r="J7" i="5" s="1"/>
  <c r="G4" i="5"/>
  <c r="G7" i="5" s="1"/>
  <c r="D4" i="5"/>
  <c r="D7" i="5" s="1"/>
  <c r="N36" i="2"/>
  <c r="T97" i="1"/>
  <c r="T96" i="1"/>
  <c r="T27" i="1"/>
  <c r="T26" i="1"/>
  <c r="T25" i="1"/>
  <c r="S98" i="1"/>
  <c r="P98" i="1"/>
  <c r="M98" i="1"/>
  <c r="J98" i="1"/>
  <c r="G98" i="1"/>
  <c r="D98" i="1"/>
  <c r="T98" i="1" s="1"/>
  <c r="S28" i="1"/>
  <c r="P28" i="1"/>
  <c r="M28" i="1"/>
  <c r="J28" i="1"/>
  <c r="G28" i="1"/>
  <c r="D28" i="1"/>
  <c r="T28" i="1" s="1"/>
  <c r="D59" i="2"/>
  <c r="N59" i="2" s="1"/>
  <c r="G59" i="2"/>
  <c r="J59" i="2"/>
  <c r="M59" i="2"/>
  <c r="M44" i="2"/>
  <c r="M43" i="2"/>
  <c r="J43" i="2"/>
  <c r="G43" i="2"/>
  <c r="D43" i="2"/>
  <c r="M42" i="2"/>
  <c r="J42" i="2"/>
  <c r="G42" i="2"/>
  <c r="D42" i="2"/>
  <c r="M41" i="2"/>
  <c r="J41" i="2"/>
  <c r="J44" i="2" s="1"/>
  <c r="G41" i="2"/>
  <c r="G44" i="2" s="1"/>
  <c r="D41" i="2"/>
  <c r="D44" i="2" s="1"/>
  <c r="M38" i="2"/>
  <c r="J38" i="2"/>
  <c r="G38" i="2"/>
  <c r="D38" i="2"/>
  <c r="M37" i="2"/>
  <c r="J37" i="2"/>
  <c r="G37" i="2"/>
  <c r="D37" i="2"/>
  <c r="M39" i="2"/>
  <c r="J39" i="2"/>
  <c r="G39" i="2"/>
  <c r="D39" i="2"/>
  <c r="N28" i="2"/>
  <c r="N27" i="2"/>
  <c r="N26" i="2"/>
  <c r="M29" i="2"/>
  <c r="J29" i="2"/>
  <c r="G29" i="2"/>
  <c r="D29" i="2"/>
  <c r="T7" i="3" l="1"/>
  <c r="T6" i="3"/>
  <c r="T8" i="3"/>
  <c r="D9" i="3"/>
  <c r="T9" i="3" s="1"/>
  <c r="N7" i="5"/>
  <c r="N44" i="2"/>
  <c r="N29" i="2"/>
  <c r="S92" i="1" l="1"/>
  <c r="P92" i="1"/>
  <c r="M92" i="1"/>
  <c r="J92" i="1"/>
  <c r="G92" i="1"/>
  <c r="D92" i="1"/>
  <c r="S91" i="1"/>
  <c r="P91" i="1"/>
  <c r="M91" i="1"/>
  <c r="J91" i="1"/>
  <c r="G91" i="1"/>
  <c r="D91" i="1"/>
  <c r="S90" i="1"/>
  <c r="S93" i="1" s="1"/>
  <c r="P90" i="1"/>
  <c r="P93" i="1" s="1"/>
  <c r="M90" i="1"/>
  <c r="J90" i="1"/>
  <c r="G90" i="1"/>
  <c r="G93" i="1" s="1"/>
  <c r="D90" i="1"/>
  <c r="S77" i="1"/>
  <c r="P77" i="1"/>
  <c r="M77" i="1"/>
  <c r="J77" i="1"/>
  <c r="G77" i="1"/>
  <c r="D77" i="1"/>
  <c r="S76" i="1"/>
  <c r="P76" i="1"/>
  <c r="P78" i="1" s="1"/>
  <c r="M76" i="1"/>
  <c r="J76" i="1"/>
  <c r="G76" i="1"/>
  <c r="D76" i="1"/>
  <c r="D78" i="1" s="1"/>
  <c r="S75" i="1"/>
  <c r="S78" i="1" s="1"/>
  <c r="P75" i="1"/>
  <c r="M75" i="1"/>
  <c r="M78" i="1" s="1"/>
  <c r="J75" i="1"/>
  <c r="G75" i="1"/>
  <c r="G78" i="1" s="1"/>
  <c r="D75" i="1"/>
  <c r="S72" i="1"/>
  <c r="P72" i="1"/>
  <c r="M72" i="1"/>
  <c r="J72" i="1"/>
  <c r="G72" i="1"/>
  <c r="D72" i="1"/>
  <c r="S71" i="1"/>
  <c r="P71" i="1"/>
  <c r="M71" i="1"/>
  <c r="J71" i="1"/>
  <c r="G71" i="1"/>
  <c r="D71" i="1"/>
  <c r="S70" i="1"/>
  <c r="S73" i="1" s="1"/>
  <c r="P70" i="1"/>
  <c r="P73" i="1" s="1"/>
  <c r="M70" i="1"/>
  <c r="M73" i="1" s="1"/>
  <c r="J70" i="1"/>
  <c r="G70" i="1"/>
  <c r="G73" i="1" s="1"/>
  <c r="D70" i="1"/>
  <c r="S62" i="1"/>
  <c r="P62" i="1"/>
  <c r="M62" i="1"/>
  <c r="J62" i="1"/>
  <c r="G62" i="1"/>
  <c r="D62" i="1"/>
  <c r="S61" i="1"/>
  <c r="P61" i="1"/>
  <c r="M61" i="1"/>
  <c r="J61" i="1"/>
  <c r="G61" i="1"/>
  <c r="D61" i="1"/>
  <c r="S60" i="1"/>
  <c r="S63" i="1" s="1"/>
  <c r="P60" i="1"/>
  <c r="M60" i="1"/>
  <c r="M63" i="1" s="1"/>
  <c r="J60" i="1"/>
  <c r="G60" i="1"/>
  <c r="G63" i="1" s="1"/>
  <c r="D60" i="1"/>
  <c r="S57" i="1"/>
  <c r="P57" i="1"/>
  <c r="M57" i="1"/>
  <c r="J57" i="1"/>
  <c r="G57" i="1"/>
  <c r="D57" i="1"/>
  <c r="S56" i="1"/>
  <c r="P56" i="1"/>
  <c r="M56" i="1"/>
  <c r="J56" i="1"/>
  <c r="G56" i="1"/>
  <c r="D56" i="1"/>
  <c r="S55" i="1"/>
  <c r="P55" i="1"/>
  <c r="P58" i="1" s="1"/>
  <c r="M55" i="1"/>
  <c r="J55" i="1"/>
  <c r="J58" i="1" s="1"/>
  <c r="G55" i="1"/>
  <c r="D55" i="1"/>
  <c r="S42" i="1"/>
  <c r="P42" i="1"/>
  <c r="M42" i="1"/>
  <c r="J42" i="1"/>
  <c r="G42" i="1"/>
  <c r="D42" i="1"/>
  <c r="S41" i="1"/>
  <c r="P41" i="1"/>
  <c r="M41" i="1"/>
  <c r="J41" i="1"/>
  <c r="G41" i="1"/>
  <c r="D41" i="1"/>
  <c r="S40" i="1"/>
  <c r="S43" i="1" s="1"/>
  <c r="P40" i="1"/>
  <c r="P43" i="1" s="1"/>
  <c r="M40" i="1"/>
  <c r="M43" i="1" s="1"/>
  <c r="J40" i="1"/>
  <c r="J43" i="1" s="1"/>
  <c r="G40" i="1"/>
  <c r="G43" i="1" s="1"/>
  <c r="D40" i="1"/>
  <c r="S12" i="1"/>
  <c r="P12" i="1"/>
  <c r="M12" i="1"/>
  <c r="J12" i="1"/>
  <c r="G12" i="1"/>
  <c r="D12" i="1"/>
  <c r="T12" i="1" s="1"/>
  <c r="S11" i="1"/>
  <c r="P11" i="1"/>
  <c r="M11" i="1"/>
  <c r="J11" i="1"/>
  <c r="G11" i="1"/>
  <c r="D11" i="1"/>
  <c r="S10" i="1"/>
  <c r="S13" i="1" s="1"/>
  <c r="P10" i="1"/>
  <c r="P13" i="1" s="1"/>
  <c r="M10" i="1"/>
  <c r="J10" i="1"/>
  <c r="G10" i="1"/>
  <c r="G13" i="1" s="1"/>
  <c r="D10" i="1"/>
  <c r="T10" i="1" s="1"/>
  <c r="S7" i="1"/>
  <c r="P7" i="1"/>
  <c r="M7" i="1"/>
  <c r="J7" i="1"/>
  <c r="G7" i="1"/>
  <c r="D7" i="1"/>
  <c r="T7" i="1" s="1"/>
  <c r="S6" i="1"/>
  <c r="P6" i="1"/>
  <c r="M6" i="1"/>
  <c r="J6" i="1"/>
  <c r="G6" i="1"/>
  <c r="D6" i="1"/>
  <c r="S5" i="1"/>
  <c r="P5" i="1"/>
  <c r="M5" i="1"/>
  <c r="M8" i="1" s="1"/>
  <c r="J5" i="1"/>
  <c r="G5" i="1"/>
  <c r="G8" i="1" s="1"/>
  <c r="D5" i="1"/>
  <c r="D8" i="1" s="1"/>
  <c r="M23" i="2"/>
  <c r="J23" i="2"/>
  <c r="G23" i="2"/>
  <c r="D23" i="2"/>
  <c r="M22" i="2"/>
  <c r="J22" i="2"/>
  <c r="G22" i="2"/>
  <c r="D22" i="2"/>
  <c r="M21" i="2"/>
  <c r="M24" i="2" s="1"/>
  <c r="J21" i="2"/>
  <c r="G21" i="2"/>
  <c r="D21" i="2"/>
  <c r="M8" i="2"/>
  <c r="J8" i="2"/>
  <c r="G8" i="2"/>
  <c r="D8" i="2"/>
  <c r="M7" i="2"/>
  <c r="J7" i="2"/>
  <c r="G7" i="2"/>
  <c r="D7" i="2"/>
  <c r="M6" i="2"/>
  <c r="M9" i="2" s="1"/>
  <c r="J6" i="2"/>
  <c r="J9" i="2" s="1"/>
  <c r="G6" i="2"/>
  <c r="G9" i="2" s="1"/>
  <c r="D6" i="2"/>
  <c r="D9" i="2" s="1"/>
  <c r="P8" i="1" l="1"/>
  <c r="T6" i="1"/>
  <c r="J13" i="1"/>
  <c r="S8" i="1"/>
  <c r="M13" i="1"/>
  <c r="T41" i="1"/>
  <c r="J73" i="1"/>
  <c r="T55" i="1"/>
  <c r="T57" i="1"/>
  <c r="T61" i="1"/>
  <c r="P63" i="1"/>
  <c r="T70" i="1"/>
  <c r="T72" i="1"/>
  <c r="T92" i="1"/>
  <c r="M58" i="1"/>
  <c r="J8" i="1"/>
  <c r="D13" i="1"/>
  <c r="T13" i="1" s="1"/>
  <c r="T40" i="1"/>
  <c r="T42" i="1"/>
  <c r="T56" i="1"/>
  <c r="T60" i="1"/>
  <c r="J63" i="1"/>
  <c r="T62" i="1"/>
  <c r="T71" i="1"/>
  <c r="J78" i="1"/>
  <c r="T77" i="1"/>
  <c r="J93" i="1"/>
  <c r="D93" i="1"/>
  <c r="G58" i="1"/>
  <c r="S58" i="1"/>
  <c r="M93" i="1"/>
  <c r="J24" i="2"/>
  <c r="N7" i="2"/>
  <c r="N22" i="2"/>
  <c r="N8" i="2"/>
  <c r="N21" i="2"/>
  <c r="D24" i="2"/>
  <c r="G24" i="2"/>
  <c r="N24" i="2" s="1"/>
  <c r="T91" i="1"/>
  <c r="T90" i="1"/>
  <c r="T78" i="1"/>
  <c r="T76" i="1"/>
  <c r="T75" i="1"/>
  <c r="D73" i="1"/>
  <c r="D63" i="1"/>
  <c r="T63" i="1" s="1"/>
  <c r="D58" i="1"/>
  <c r="D43" i="1"/>
  <c r="T43" i="1" s="1"/>
  <c r="T11" i="1"/>
  <c r="T5" i="1"/>
  <c r="N23" i="2"/>
  <c r="N9" i="2"/>
  <c r="N6" i="2"/>
  <c r="T73" i="1" l="1"/>
  <c r="T93" i="1"/>
  <c r="T8" i="1"/>
  <c r="T58" i="1"/>
</calcChain>
</file>

<file path=xl/sharedStrings.xml><?xml version="1.0" encoding="utf-8"?>
<sst xmlns="http://schemas.openxmlformats.org/spreadsheetml/2006/main" count="289" uniqueCount="163">
  <si>
    <t>GM 1</t>
  </si>
  <si>
    <t>HCP</t>
  </si>
  <si>
    <t>TOTAL</t>
  </si>
  <si>
    <t>GM 2</t>
  </si>
  <si>
    <t>GM 3</t>
  </si>
  <si>
    <t>GM 4</t>
  </si>
  <si>
    <t>GM 5</t>
  </si>
  <si>
    <t>GM 6</t>
  </si>
  <si>
    <t>TOTAL PINFALL</t>
  </si>
  <si>
    <t>POSITION</t>
  </si>
  <si>
    <t>INTERSCHOOL CHALLENGE FINAL - SECONDARY</t>
  </si>
  <si>
    <t>All STAR TEAM</t>
  </si>
  <si>
    <t>Edgehill State Primary School</t>
  </si>
  <si>
    <t>Brooke Miller</t>
  </si>
  <si>
    <t>Mitchell Parsons</t>
  </si>
  <si>
    <t>Jacinta Elisha</t>
  </si>
  <si>
    <t>1st</t>
  </si>
  <si>
    <t>Walkervale State Primary School A</t>
  </si>
  <si>
    <t>Abby Smith</t>
  </si>
  <si>
    <t>Cycle Swan</t>
  </si>
  <si>
    <t>Ryan-Dale Mcgavin</t>
  </si>
  <si>
    <t>2nd</t>
  </si>
  <si>
    <t>Bundaberg East SS</t>
  </si>
  <si>
    <t>Emma-Leigh Jones</t>
  </si>
  <si>
    <t>Ryan Hack</t>
  </si>
  <si>
    <t xml:space="preserve">Levi Hack </t>
  </si>
  <si>
    <t>3rd</t>
  </si>
  <si>
    <t>White Rock Primary School</t>
  </si>
  <si>
    <t>Destiny Boyle</t>
  </si>
  <si>
    <t>Isabella Wallwork</t>
  </si>
  <si>
    <t>Mitchell Marshall</t>
  </si>
  <si>
    <t>4th</t>
  </si>
  <si>
    <t>Kalkie SS</t>
  </si>
  <si>
    <t>Joshua Clark</t>
  </si>
  <si>
    <t>Tate McCulkin</t>
  </si>
  <si>
    <t>Alex Bygrave</t>
  </si>
  <si>
    <t>5th</t>
  </si>
  <si>
    <t>Walkervale State Primary School C</t>
  </si>
  <si>
    <t>Damon Johnston</t>
  </si>
  <si>
    <t>Katrina Keighly</t>
  </si>
  <si>
    <t>Rhys Farrawell</t>
  </si>
  <si>
    <t>6th</t>
  </si>
  <si>
    <t>Walkervale State Primary School B</t>
  </si>
  <si>
    <t>Darneshia Little</t>
  </si>
  <si>
    <t>Tristan Maher</t>
  </si>
  <si>
    <t>Isaac James</t>
  </si>
  <si>
    <t>7th</t>
  </si>
  <si>
    <t>Cairns State High School</t>
  </si>
  <si>
    <t>Allanah Woodfield</t>
  </si>
  <si>
    <t>Lachlan MacDonald</t>
  </si>
  <si>
    <t>Bailey Miller</t>
  </si>
  <si>
    <t>Bentley Park College</t>
  </si>
  <si>
    <t>Cameron Peterson</t>
  </si>
  <si>
    <t>Jayme Cahill</t>
  </si>
  <si>
    <t>Mikayla Cahill</t>
  </si>
  <si>
    <t>Kepnock SHS A</t>
  </si>
  <si>
    <t>Kaleb Coyne</t>
  </si>
  <si>
    <t>Lachlan Lewis-Richards</t>
  </si>
  <si>
    <t>Mitchell Williams</t>
  </si>
  <si>
    <t>Helensvale SHS</t>
  </si>
  <si>
    <t>Brenton Moyes</t>
  </si>
  <si>
    <t>Star Polina</t>
  </si>
  <si>
    <t>Matthew Purser</t>
  </si>
  <si>
    <t>Shalom College</t>
  </si>
  <si>
    <t>Amber Craven-Hughes</t>
  </si>
  <si>
    <t>Jude Hellmuth-Williamson</t>
  </si>
  <si>
    <t>Connor Dingle</t>
  </si>
  <si>
    <t>Capalaba State College</t>
  </si>
  <si>
    <t>Tamika Pettigrew</t>
  </si>
  <si>
    <t>Bailey Pettigrew</t>
  </si>
  <si>
    <t>Ryley Lietzow</t>
  </si>
  <si>
    <t>Trinity Bay State High</t>
  </si>
  <si>
    <t>Tia Elisha</t>
  </si>
  <si>
    <t>Samuel Nickles</t>
  </si>
  <si>
    <t>Ben Nickles</t>
  </si>
  <si>
    <t>Kepnock SHS C</t>
  </si>
  <si>
    <t>Pagan Samuels-Rosser</t>
  </si>
  <si>
    <t>Hannah Clark</t>
  </si>
  <si>
    <t>Khloee Sellen</t>
  </si>
  <si>
    <t>Wellington Point SHS</t>
  </si>
  <si>
    <t>Jesse Ellis</t>
  </si>
  <si>
    <t>Joshua Ellis</t>
  </si>
  <si>
    <t>Tyler Allen</t>
  </si>
  <si>
    <t>Redlynch State College School</t>
  </si>
  <si>
    <t>Liam Johnson</t>
  </si>
  <si>
    <t>Flynn Hoyes</t>
  </si>
  <si>
    <t>Jalan Howson</t>
  </si>
  <si>
    <t xml:space="preserve">Woree State High </t>
  </si>
  <si>
    <t>Kala Marshall</t>
  </si>
  <si>
    <t>Loani Marshall</t>
  </si>
  <si>
    <t>Caitlyn Wallwork</t>
  </si>
  <si>
    <t>Bundaberg SHS A</t>
  </si>
  <si>
    <t>Thomas Ruge</t>
  </si>
  <si>
    <t>Breanna Grosse</t>
  </si>
  <si>
    <t>Tanika Mason</t>
  </si>
  <si>
    <t>St Mary's Catholic College</t>
  </si>
  <si>
    <t>Ivy Dickinson</t>
  </si>
  <si>
    <t>Britney Gonclaves</t>
  </si>
  <si>
    <t>Kianna Marginor</t>
  </si>
  <si>
    <t xml:space="preserve">Mixed Team </t>
  </si>
  <si>
    <t>Adam Bayfeild</t>
  </si>
  <si>
    <t>James Manning</t>
  </si>
  <si>
    <t>Cody Petersen</t>
  </si>
  <si>
    <t>Bundaberg SHS B</t>
  </si>
  <si>
    <t>Hayden Bridgeland</t>
  </si>
  <si>
    <t>Jaxon Briggs</t>
  </si>
  <si>
    <t>Skye Doyle</t>
  </si>
  <si>
    <t>Glenmore SHS</t>
  </si>
  <si>
    <t>Ian Hayes</t>
  </si>
  <si>
    <t>Lachlan Angus</t>
  </si>
  <si>
    <t>Angus Yasserie</t>
  </si>
  <si>
    <t>Taylor Raabe</t>
  </si>
  <si>
    <t>Miya Austin</t>
  </si>
  <si>
    <t>Blair Hoges</t>
  </si>
  <si>
    <t>Kepnock SHS B</t>
  </si>
  <si>
    <t>Nathan Hole</t>
  </si>
  <si>
    <t xml:space="preserve">Luke Kerle </t>
  </si>
  <si>
    <t>Blake Rose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</si>
  <si>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</si>
  <si>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</si>
  <si>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</si>
  <si>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</si>
  <si>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</si>
  <si>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</si>
  <si>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</si>
  <si>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</si>
  <si>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</si>
  <si>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</si>
  <si>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</si>
  <si>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Kayde Till</t>
  </si>
  <si>
    <t>Ashalee Till</t>
  </si>
  <si>
    <t>Chelsea Bowman</t>
  </si>
  <si>
    <t>Bradley Davey</t>
  </si>
  <si>
    <t>Lauren Cordie</t>
  </si>
  <si>
    <t>Jesse James</t>
  </si>
  <si>
    <t>Sean Cordie</t>
  </si>
  <si>
    <t>Bronson Brown</t>
  </si>
  <si>
    <t>Seth Brown</t>
  </si>
  <si>
    <t>Granville SS A</t>
  </si>
  <si>
    <t>Granville SS B</t>
  </si>
  <si>
    <t>Madelyn Green</t>
  </si>
  <si>
    <t>Zoe Green</t>
  </si>
  <si>
    <t>Sean Till</t>
  </si>
  <si>
    <t>Sunbury SS A</t>
  </si>
  <si>
    <t>Sunbury SS B</t>
  </si>
  <si>
    <t>Benjamin Joynson</t>
  </si>
  <si>
    <t>Liam Wilson</t>
  </si>
  <si>
    <t>Jack Wootton</t>
  </si>
  <si>
    <t>Jonathon Birtles</t>
  </si>
  <si>
    <t>Kye Bryce</t>
  </si>
  <si>
    <t>Maryborough SHS B</t>
  </si>
  <si>
    <t>Maryborough SHS A</t>
  </si>
  <si>
    <t>19th</t>
  </si>
  <si>
    <t>20th</t>
  </si>
  <si>
    <t>INTERSCHOOL CHALLENGE FINAL - Primary Handicap</t>
  </si>
  <si>
    <t>INTERSCHOOL CHALLENGE FINAL - Primary Overall</t>
  </si>
  <si>
    <t>Redlynch State College</t>
  </si>
  <si>
    <t>Colour Key</t>
  </si>
  <si>
    <t>Go Bowling Cairns Teams</t>
  </si>
  <si>
    <t>Bundy Bowl and Leisure Centre Teams</t>
  </si>
  <si>
    <t>Maryborough Tenpin Teams</t>
  </si>
  <si>
    <t>Caboolture Bowl and Mini Golf Teams</t>
  </si>
  <si>
    <t>All Star Team (Top 5 Bowlers)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</si>
</sst>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Trebuchet MS"/>
      <family val="2"/>
    </font>
    <font>
      <sz val="12"/>
      <color indexed="8"/>
      <name val="Verdana"/>
      <family val="2"/>
    </font>
    <font>
      <b/>
      <sz val="8"/>
      <color indexed="8"/>
      <name val="Calibri"/>
      <family val="2"/>
      <scheme val="minor"/>
    </font>
    <font>
      <b/>
      <sz val="11"/>
      <color indexed="8"/>
      <name val="Trebuchet MS"/>
      <family val="2"/>
    </font>
    <font>
      <b/>
      <sz val="12"/>
      <color indexed="8"/>
      <name val="Verdana"/>
      <family val="2"/>
    </font>
    <font>
      <b/>
      <sz val="11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</cellStyleXfs>
  <cellXfs count="20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4" borderId="5" xfId="0" applyFill="1" applyBorder="1"/>
    <xf numFmtId="0" fontId="3" fillId="3" borderId="1" xfId="0" applyFont="1" applyFill="1" applyBorder="1" applyAlignment="1"/>
    <xf numFmtId="0" fontId="3" fillId="3" borderId="2" xfId="0" applyFont="1" applyFill="1" applyBorder="1" applyAlignment="1"/>
    <xf numFmtId="0" fontId="3" fillId="3" borderId="7" xfId="0" applyFont="1" applyFill="1" applyBorder="1" applyAlignment="1"/>
    <xf numFmtId="0" fontId="3" fillId="3" borderId="0" xfId="0" applyFont="1" applyFill="1" applyBorder="1" applyAlignment="1"/>
    <xf numFmtId="0" fontId="0" fillId="4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0" fillId="0" borderId="9" xfId="0" applyBorder="1"/>
    <xf numFmtId="0" fontId="5" fillId="0" borderId="6" xfId="1" applyNumberFormat="1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5" fillId="0" borderId="6" xfId="1" applyFont="1" applyBorder="1" applyAlignment="1"/>
    <xf numFmtId="0" fontId="7" fillId="0" borderId="14" xfId="0" applyNumberFormat="1" applyFont="1" applyFill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0" xfId="0" applyFont="1" applyFill="1" applyBorder="1" applyAlignment="1">
      <alignment horizontal="center"/>
    </xf>
    <xf numFmtId="0" fontId="5" fillId="0" borderId="19" xfId="1" applyFont="1" applyBorder="1" applyAlignment="1"/>
    <xf numFmtId="0" fontId="0" fillId="0" borderId="5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5" fillId="7" borderId="18" xfId="1" applyFont="1" applyFill="1" applyBorder="1" applyAlignment="1"/>
    <xf numFmtId="0" fontId="4" fillId="8" borderId="0" xfId="0" applyFont="1" applyFill="1" applyBorder="1" applyAlignment="1">
      <alignment horizontal="center"/>
    </xf>
    <xf numFmtId="1" fontId="5" fillId="0" borderId="23" xfId="1" applyNumberFormat="1" applyFont="1" applyBorder="1" applyAlignment="1"/>
    <xf numFmtId="1" fontId="5" fillId="7" borderId="23" xfId="1" applyNumberFormat="1" applyFont="1" applyFill="1" applyBorder="1" applyAlignment="1"/>
    <xf numFmtId="0" fontId="5" fillId="0" borderId="0" xfId="1" applyFont="1" applyBorder="1" applyAlignment="1"/>
    <xf numFmtId="0" fontId="5" fillId="7" borderId="24" xfId="1" applyFont="1" applyFill="1" applyBorder="1" applyAlignment="1"/>
    <xf numFmtId="0" fontId="0" fillId="0" borderId="0" xfId="0" applyBorder="1"/>
    <xf numFmtId="0" fontId="5" fillId="0" borderId="0" xfId="2" applyFont="1" applyFill="1" applyBorder="1" applyAlignment="1"/>
    <xf numFmtId="0" fontId="0" fillId="0" borderId="4" xfId="0" applyBorder="1"/>
    <xf numFmtId="0" fontId="7" fillId="0" borderId="15" xfId="0" applyNumberFormat="1" applyFont="1" applyFill="1" applyBorder="1" applyAlignment="1">
      <alignment horizontal="right"/>
    </xf>
    <xf numFmtId="0" fontId="0" fillId="0" borderId="25" xfId="0" applyBorder="1" applyAlignment="1">
      <alignment horizontal="center"/>
    </xf>
    <xf numFmtId="0" fontId="0" fillId="0" borderId="15" xfId="0" applyBorder="1"/>
    <xf numFmtId="0" fontId="0" fillId="9" borderId="14" xfId="0" applyFill="1" applyBorder="1"/>
    <xf numFmtId="0" fontId="6" fillId="0" borderId="0" xfId="2" applyNumberFormat="1" applyFont="1" applyAlignment="1">
      <alignment vertical="top" wrapText="1"/>
    </xf>
    <xf numFmtId="0" fontId="8" fillId="2" borderId="0" xfId="2" applyFont="1" applyFill="1" applyBorder="1" applyAlignment="1"/>
    <xf numFmtId="0" fontId="8" fillId="2" borderId="24" xfId="2" applyFont="1" applyFill="1" applyBorder="1" applyAlignment="1"/>
    <xf numFmtId="0" fontId="5" fillId="0" borderId="27" xfId="1" applyNumberFormat="1" applyFont="1" applyBorder="1" applyAlignment="1"/>
    <xf numFmtId="0" fontId="0" fillId="0" borderId="20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5" fillId="7" borderId="26" xfId="1" applyNumberFormat="1" applyFont="1" applyFill="1" applyBorder="1" applyAlignment="1"/>
    <xf numFmtId="0" fontId="9" fillId="6" borderId="0" xfId="2" applyNumberFormat="1" applyFont="1" applyFill="1" applyAlignment="1">
      <alignment vertical="top" wrapText="1"/>
    </xf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7" fillId="0" borderId="15" xfId="0" applyNumberFormat="1" applyFont="1" applyFill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Border="1"/>
    <xf numFmtId="0" fontId="0" fillId="9" borderId="14" xfId="0" applyFill="1" applyBorder="1"/>
    <xf numFmtId="0" fontId="0" fillId="0" borderId="16" xfId="0" applyFill="1" applyBorder="1" applyAlignment="1">
      <alignment horizontal="center"/>
    </xf>
    <xf numFmtId="0" fontId="6" fillId="0" borderId="0" xfId="2" applyNumberFormat="1" applyFont="1" applyAlignment="1">
      <alignment vertical="top" wrapText="1"/>
    </xf>
    <xf numFmtId="0" fontId="7" fillId="0" borderId="22" xfId="0" applyNumberFormat="1" applyFont="1" applyFill="1" applyBorder="1" applyAlignment="1">
      <alignment horizontal="right"/>
    </xf>
    <xf numFmtId="0" fontId="0" fillId="0" borderId="29" xfId="0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29" xfId="0" applyBorder="1"/>
    <xf numFmtId="0" fontId="0" fillId="9" borderId="30" xfId="0" applyFill="1" applyBorder="1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7" fillId="0" borderId="15" xfId="0" applyNumberFormat="1" applyFont="1" applyFill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Border="1"/>
    <xf numFmtId="0" fontId="0" fillId="0" borderId="21" xfId="0" applyBorder="1"/>
    <xf numFmtId="0" fontId="0" fillId="9" borderId="14" xfId="0" applyFill="1" applyBorder="1"/>
    <xf numFmtId="0" fontId="0" fillId="0" borderId="16" xfId="0" applyFill="1" applyBorder="1" applyAlignment="1">
      <alignment horizontal="center"/>
    </xf>
    <xf numFmtId="1" fontId="5" fillId="0" borderId="23" xfId="2" applyNumberFormat="1" applyFont="1" applyBorder="1" applyAlignment="1"/>
    <xf numFmtId="0" fontId="0" fillId="0" borderId="29" xfId="0" applyBorder="1" applyAlignment="1">
      <alignment horizontal="center"/>
    </xf>
    <xf numFmtId="0" fontId="0" fillId="0" borderId="29" xfId="0" applyFill="1" applyBorder="1" applyAlignment="1">
      <alignment horizontal="center"/>
    </xf>
    <xf numFmtId="1" fontId="8" fillId="6" borderId="23" xfId="2" applyNumberFormat="1" applyFont="1" applyFill="1" applyBorder="1" applyAlignment="1"/>
    <xf numFmtId="0" fontId="5" fillId="0" borderId="0" xfId="2" applyFont="1" applyBorder="1" applyAlignmen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7" fillId="0" borderId="15" xfId="0" applyNumberFormat="1" applyFont="1" applyFill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Border="1"/>
    <xf numFmtId="0" fontId="0" fillId="0" borderId="21" xfId="0" applyBorder="1"/>
    <xf numFmtId="0" fontId="0" fillId="9" borderId="14" xfId="0" applyFill="1" applyBorder="1"/>
    <xf numFmtId="1" fontId="5" fillId="0" borderId="23" xfId="2" applyNumberFormat="1" applyFont="1" applyFill="1" applyBorder="1" applyAlignment="1"/>
    <xf numFmtId="0" fontId="6" fillId="0" borderId="0" xfId="2" applyNumberFormat="1" applyFont="1" applyAlignment="1">
      <alignment vertical="top" wrapText="1"/>
    </xf>
    <xf numFmtId="0" fontId="7" fillId="0" borderId="22" xfId="0" applyNumberFormat="1" applyFont="1" applyFill="1" applyBorder="1" applyAlignment="1">
      <alignment horizontal="right"/>
    </xf>
    <xf numFmtId="0" fontId="0" fillId="0" borderId="29" xfId="0" applyFill="1" applyBorder="1" applyAlignment="1">
      <alignment horizontal="center"/>
    </xf>
    <xf numFmtId="0" fontId="8" fillId="6" borderId="24" xfId="2" applyFont="1" applyFill="1" applyBorder="1" applyAlignment="1"/>
    <xf numFmtId="0" fontId="10" fillId="2" borderId="0" xfId="2" applyFont="1" applyFill="1" applyBorder="1" applyAlignment="1"/>
    <xf numFmtId="1" fontId="5" fillId="0" borderId="0" xfId="0" applyNumberFormat="1" applyFont="1" applyFill="1" applyBorder="1" applyAlignment="1"/>
    <xf numFmtId="1" fontId="8" fillId="10" borderId="0" xfId="0" applyNumberFormat="1" applyFont="1" applyFill="1" applyBorder="1" applyAlignment="1"/>
    <xf numFmtId="0" fontId="5" fillId="2" borderId="13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17" xfId="0" applyFill="1" applyBorder="1" applyAlignment="1">
      <alignment horizontal="center"/>
    </xf>
    <xf numFmtId="0" fontId="7" fillId="0" borderId="16" xfId="0" applyNumberFormat="1" applyFont="1" applyFill="1" applyBorder="1" applyAlignment="1">
      <alignment horizontal="right"/>
    </xf>
    <xf numFmtId="0" fontId="0" fillId="0" borderId="9" xfId="0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4" borderId="6" xfId="0" applyFill="1" applyBorder="1"/>
    <xf numFmtId="0" fontId="6" fillId="4" borderId="0" xfId="2" applyNumberFormat="1" applyFont="1" applyFill="1" applyAlignment="1">
      <alignment vertical="top" wrapText="1"/>
    </xf>
    <xf numFmtId="0" fontId="5" fillId="4" borderId="27" xfId="1" applyNumberFormat="1" applyFont="1" applyFill="1" applyBorder="1" applyAlignment="1"/>
    <xf numFmtId="0" fontId="5" fillId="4" borderId="0" xfId="2" applyFont="1" applyFill="1" applyBorder="1" applyAlignment="1"/>
    <xf numFmtId="0" fontId="8" fillId="10" borderId="24" xfId="2" applyFont="1" applyFill="1" applyBorder="1" applyAlignment="1"/>
    <xf numFmtId="0" fontId="8" fillId="10" borderId="0" xfId="0" applyNumberFormat="1" applyFont="1" applyFill="1" applyBorder="1" applyAlignment="1"/>
    <xf numFmtId="0" fontId="5" fillId="4" borderId="6" xfId="1" applyNumberFormat="1" applyFont="1" applyFill="1" applyBorder="1" applyAlignment="1">
      <alignment vertical="top" wrapText="1"/>
    </xf>
    <xf numFmtId="0" fontId="5" fillId="4" borderId="6" xfId="1" applyFont="1" applyFill="1" applyBorder="1" applyAlignment="1"/>
    <xf numFmtId="0" fontId="5" fillId="4" borderId="19" xfId="1" applyFont="1" applyFill="1" applyBorder="1" applyAlignment="1"/>
    <xf numFmtId="1" fontId="5" fillId="4" borderId="23" xfId="1" applyNumberFormat="1" applyFont="1" applyFill="1" applyBorder="1" applyAlignment="1"/>
    <xf numFmtId="0" fontId="0" fillId="8" borderId="4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11" xfId="0" applyFill="1" applyBorder="1"/>
    <xf numFmtId="0" fontId="0" fillId="8" borderId="12" xfId="0" applyFill="1" applyBorder="1"/>
    <xf numFmtId="0" fontId="0" fillId="8" borderId="10" xfId="0" applyFill="1" applyBorder="1"/>
    <xf numFmtId="0" fontId="0" fillId="8" borderId="20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8" borderId="4" xfId="0" applyFill="1" applyBorder="1"/>
    <xf numFmtId="0" fontId="0" fillId="8" borderId="0" xfId="0" applyFill="1" applyBorder="1"/>
    <xf numFmtId="0" fontId="0" fillId="8" borderId="25" xfId="0" applyFill="1" applyBorder="1" applyAlignment="1">
      <alignment horizontal="center"/>
    </xf>
    <xf numFmtId="0" fontId="0" fillId="8" borderId="15" xfId="0" applyFill="1" applyBorder="1"/>
    <xf numFmtId="0" fontId="0" fillId="8" borderId="16" xfId="0" applyFill="1" applyBorder="1"/>
    <xf numFmtId="0" fontId="0" fillId="8" borderId="5" xfId="0" applyFill="1" applyBorder="1"/>
    <xf numFmtId="0" fontId="0" fillId="8" borderId="28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2" borderId="0" xfId="0" applyFill="1"/>
    <xf numFmtId="0" fontId="0" fillId="4" borderId="0" xfId="0" applyFill="1"/>
    <xf numFmtId="0" fontId="0" fillId="7" borderId="0" xfId="0" applyFill="1"/>
    <xf numFmtId="0" fontId="0" fillId="10" borderId="0" xfId="0" applyFill="1"/>
    <xf numFmtId="0" fontId="0" fillId="11" borderId="0" xfId="0" applyFill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"/>
  <sheetViews>
    <sheetView workbookViewId="0">
      <selection activeCell="Q105" sqref="Q105"/>
    </sheetView>
  </sheetViews>
  <sheetFormatPr defaultRowHeight="15" x14ac:dyDescent="0.25"/>
  <cols>
    <col min="1" max="1" width="32.7109375" customWidth="1"/>
    <col min="20" max="20" width="20" customWidth="1"/>
    <col min="21" max="21" width="12.85546875" customWidth="1"/>
  </cols>
  <sheetData>
    <row r="1" spans="1:21" ht="16.5" thickBot="1" x14ac:dyDescent="0.3">
      <c r="B1" s="1" t="s">
        <v>0</v>
      </c>
      <c r="C1" s="2" t="s">
        <v>1</v>
      </c>
      <c r="D1" s="3" t="s">
        <v>2</v>
      </c>
      <c r="E1" s="4" t="s">
        <v>3</v>
      </c>
      <c r="F1" s="4" t="s">
        <v>1</v>
      </c>
      <c r="G1" s="4" t="s">
        <v>2</v>
      </c>
      <c r="H1" s="5" t="s">
        <v>4</v>
      </c>
      <c r="I1" s="4" t="s">
        <v>1</v>
      </c>
      <c r="J1" s="6" t="s">
        <v>2</v>
      </c>
      <c r="K1" s="5" t="s">
        <v>5</v>
      </c>
      <c r="L1" s="4" t="s">
        <v>1</v>
      </c>
      <c r="M1" s="6" t="s">
        <v>2</v>
      </c>
      <c r="N1" s="5" t="s">
        <v>6</v>
      </c>
      <c r="O1" s="4" t="s">
        <v>1</v>
      </c>
      <c r="P1" s="6" t="s">
        <v>2</v>
      </c>
      <c r="Q1" s="5" t="s">
        <v>7</v>
      </c>
      <c r="R1" s="4" t="s">
        <v>1</v>
      </c>
      <c r="S1" s="6" t="s">
        <v>2</v>
      </c>
      <c r="T1" s="7" t="s">
        <v>8</v>
      </c>
      <c r="U1" s="8" t="s">
        <v>9</v>
      </c>
    </row>
    <row r="2" spans="1:21" x14ac:dyDescent="0.25">
      <c r="A2" s="198" t="s">
        <v>10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9"/>
      <c r="U2" s="10"/>
    </row>
    <row r="3" spans="1:21" ht="15.75" thickBot="1" x14ac:dyDescent="0.3">
      <c r="A3" s="200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2"/>
      <c r="Q3" s="201"/>
      <c r="R3" s="201"/>
      <c r="S3" s="201"/>
      <c r="T3" s="11" t="s">
        <v>11</v>
      </c>
      <c r="U3" s="129"/>
    </row>
    <row r="4" spans="1:21" ht="16.5" x14ac:dyDescent="0.3">
      <c r="A4" s="57" t="s">
        <v>47</v>
      </c>
      <c r="B4" s="18"/>
      <c r="C4" s="19"/>
      <c r="D4" s="17"/>
      <c r="E4" s="18"/>
      <c r="F4" s="19"/>
      <c r="G4" s="17"/>
      <c r="H4" s="18"/>
      <c r="I4" s="19"/>
      <c r="J4" s="17"/>
      <c r="K4" s="18"/>
      <c r="L4" s="19"/>
      <c r="M4" s="17"/>
      <c r="N4" s="18"/>
      <c r="O4" s="49"/>
      <c r="P4" s="17"/>
      <c r="Q4" s="18"/>
      <c r="R4" s="19"/>
      <c r="S4" s="19"/>
      <c r="T4" s="21"/>
      <c r="U4" s="134"/>
    </row>
    <row r="5" spans="1:21" ht="16.5" x14ac:dyDescent="0.3">
      <c r="A5" s="50" t="s">
        <v>48</v>
      </c>
      <c r="B5" s="23">
        <v>132</v>
      </c>
      <c r="C5" s="24"/>
      <c r="D5" s="25">
        <f t="shared" ref="D5:D7" si="0">SUM(B5:C5)</f>
        <v>132</v>
      </c>
      <c r="E5" s="27">
        <v>203</v>
      </c>
      <c r="F5" s="26"/>
      <c r="G5" s="25">
        <f t="shared" ref="G5:G7" si="1">SUM(E5:F5)</f>
        <v>203</v>
      </c>
      <c r="H5" s="27">
        <v>182</v>
      </c>
      <c r="I5" s="26"/>
      <c r="J5" s="25">
        <f t="shared" ref="J5:J7" si="2">SUM(H5:I5)</f>
        <v>182</v>
      </c>
      <c r="K5" s="27">
        <v>169</v>
      </c>
      <c r="L5" s="26"/>
      <c r="M5" s="25">
        <f t="shared" ref="M5:M7" si="3">SUM(K5:L5)</f>
        <v>169</v>
      </c>
      <c r="N5" s="27">
        <v>217</v>
      </c>
      <c r="O5" s="24"/>
      <c r="P5" s="25">
        <f t="shared" ref="P5:P7" si="4">SUM(N5:O5)</f>
        <v>217</v>
      </c>
      <c r="Q5" s="51">
        <v>187</v>
      </c>
      <c r="R5" s="49"/>
      <c r="S5" s="25">
        <f t="shared" ref="S5:S7" si="5">SUM(Q5:R5)</f>
        <v>187</v>
      </c>
      <c r="T5" s="20">
        <f t="shared" ref="T5:T7" si="6">SUM(D5+G5+J5+M5+P5+S5)</f>
        <v>1090</v>
      </c>
      <c r="U5" s="137"/>
    </row>
    <row r="6" spans="1:21" ht="16.5" x14ac:dyDescent="0.3">
      <c r="A6" s="50" t="s">
        <v>49</v>
      </c>
      <c r="B6" s="23">
        <v>135</v>
      </c>
      <c r="C6" s="24"/>
      <c r="D6" s="25">
        <f t="shared" si="0"/>
        <v>135</v>
      </c>
      <c r="E6" s="23">
        <v>156</v>
      </c>
      <c r="F6" s="24"/>
      <c r="G6" s="25">
        <f t="shared" si="1"/>
        <v>156</v>
      </c>
      <c r="H6" s="27">
        <v>193</v>
      </c>
      <c r="I6" s="24"/>
      <c r="J6" s="25">
        <f t="shared" si="2"/>
        <v>193</v>
      </c>
      <c r="K6" s="27">
        <v>142</v>
      </c>
      <c r="L6" s="24"/>
      <c r="M6" s="25">
        <f t="shared" si="3"/>
        <v>142</v>
      </c>
      <c r="N6" s="23">
        <v>134</v>
      </c>
      <c r="O6" s="24"/>
      <c r="P6" s="25">
        <f t="shared" si="4"/>
        <v>134</v>
      </c>
      <c r="Q6" s="51">
        <v>171</v>
      </c>
      <c r="R6" s="49"/>
      <c r="S6" s="25">
        <f t="shared" si="5"/>
        <v>171</v>
      </c>
      <c r="T6" s="20">
        <f t="shared" si="6"/>
        <v>931</v>
      </c>
      <c r="U6" s="137"/>
    </row>
    <row r="7" spans="1:21" ht="17.25" thickBot="1" x14ac:dyDescent="0.35">
      <c r="A7" s="171" t="s">
        <v>50</v>
      </c>
      <c r="B7" s="178">
        <v>213</v>
      </c>
      <c r="C7" s="179"/>
      <c r="D7" s="180">
        <f t="shared" si="0"/>
        <v>213</v>
      </c>
      <c r="E7" s="178">
        <v>237</v>
      </c>
      <c r="F7" s="179"/>
      <c r="G7" s="180">
        <f t="shared" si="1"/>
        <v>237</v>
      </c>
      <c r="H7" s="178">
        <v>226</v>
      </c>
      <c r="I7" s="179"/>
      <c r="J7" s="180">
        <f t="shared" si="2"/>
        <v>226</v>
      </c>
      <c r="K7" s="178">
        <v>231</v>
      </c>
      <c r="L7" s="179"/>
      <c r="M7" s="180">
        <f t="shared" si="3"/>
        <v>231</v>
      </c>
      <c r="N7" s="178">
        <v>225</v>
      </c>
      <c r="O7" s="179"/>
      <c r="P7" s="180">
        <f t="shared" si="4"/>
        <v>225</v>
      </c>
      <c r="Q7" s="190">
        <v>190</v>
      </c>
      <c r="R7" s="191"/>
      <c r="S7" s="180">
        <f t="shared" si="5"/>
        <v>190</v>
      </c>
      <c r="T7" s="168">
        <f t="shared" si="6"/>
        <v>1322</v>
      </c>
      <c r="U7" s="137"/>
    </row>
    <row r="8" spans="1:21" x14ac:dyDescent="0.25">
      <c r="A8" s="52" t="s">
        <v>2</v>
      </c>
      <c r="B8" s="186"/>
      <c r="C8" s="187"/>
      <c r="D8" s="188">
        <f>SUM(D5:D7)</f>
        <v>480</v>
      </c>
      <c r="E8" s="186"/>
      <c r="F8" s="187"/>
      <c r="G8" s="188">
        <f>SUM(G5:G7)</f>
        <v>596</v>
      </c>
      <c r="H8" s="186"/>
      <c r="I8" s="187"/>
      <c r="J8" s="188">
        <f>SUM(J5:J7)</f>
        <v>601</v>
      </c>
      <c r="K8" s="186"/>
      <c r="L8" s="187"/>
      <c r="M8" s="188">
        <f>SUM(M5:M7)</f>
        <v>542</v>
      </c>
      <c r="N8" s="186"/>
      <c r="O8" s="192"/>
      <c r="P8" s="188">
        <f>SUM(P5:P7)</f>
        <v>576</v>
      </c>
      <c r="Q8" s="193"/>
      <c r="R8" s="194"/>
      <c r="S8" s="188">
        <f>SUM(S5:S7)</f>
        <v>548</v>
      </c>
      <c r="T8" s="55">
        <f>SUM(D8:S8)</f>
        <v>3343</v>
      </c>
      <c r="U8" s="42" t="s">
        <v>16</v>
      </c>
    </row>
    <row r="9" spans="1:21" ht="16.5" x14ac:dyDescent="0.3">
      <c r="A9" s="58" t="s">
        <v>51</v>
      </c>
      <c r="B9" s="181"/>
      <c r="C9" s="182"/>
      <c r="D9" s="183"/>
      <c r="E9" s="181"/>
      <c r="F9" s="182"/>
      <c r="G9" s="183"/>
      <c r="H9" s="181"/>
      <c r="I9" s="182"/>
      <c r="J9" s="183"/>
      <c r="K9" s="181"/>
      <c r="L9" s="182"/>
      <c r="M9" s="195"/>
      <c r="N9" s="181"/>
      <c r="O9" s="191"/>
      <c r="P9" s="195"/>
      <c r="Q9" s="181"/>
      <c r="R9" s="182"/>
      <c r="S9" s="182"/>
      <c r="T9" s="21"/>
      <c r="U9" s="134"/>
    </row>
    <row r="10" spans="1:21" x14ac:dyDescent="0.25">
      <c r="A10" s="56" t="s">
        <v>52</v>
      </c>
      <c r="B10" s="178">
        <v>232</v>
      </c>
      <c r="C10" s="179"/>
      <c r="D10" s="180">
        <f t="shared" ref="D10:D12" si="7">SUM(B10:C10)</f>
        <v>232</v>
      </c>
      <c r="E10" s="178">
        <v>162</v>
      </c>
      <c r="F10" s="179"/>
      <c r="G10" s="180">
        <f t="shared" ref="G10:G12" si="8">SUM(E10:F10)</f>
        <v>162</v>
      </c>
      <c r="H10" s="178">
        <v>175</v>
      </c>
      <c r="I10" s="179"/>
      <c r="J10" s="180">
        <f t="shared" ref="J10:J12" si="9">SUM(H10:I10)</f>
        <v>175</v>
      </c>
      <c r="K10" s="178">
        <v>150</v>
      </c>
      <c r="L10" s="179"/>
      <c r="M10" s="180">
        <f t="shared" ref="M10:M12" si="10">SUM(K10:L10)</f>
        <v>150</v>
      </c>
      <c r="N10" s="178">
        <v>177</v>
      </c>
      <c r="O10" s="179"/>
      <c r="P10" s="180">
        <f t="shared" ref="P10:P12" si="11">SUM(N10:O10)</f>
        <v>177</v>
      </c>
      <c r="Q10" s="190">
        <v>167</v>
      </c>
      <c r="R10" s="191"/>
      <c r="S10" s="180">
        <f t="shared" ref="S10:S12" si="12">SUM(Q10:R10)</f>
        <v>167</v>
      </c>
      <c r="T10" s="20">
        <f t="shared" ref="T10:T12" si="13">SUM(D10+G10+J10+M10+P10+S10)</f>
        <v>1063</v>
      </c>
      <c r="U10" s="137"/>
    </row>
    <row r="11" spans="1:21" x14ac:dyDescent="0.25">
      <c r="A11" s="56" t="s">
        <v>53</v>
      </c>
      <c r="B11" s="178">
        <v>133</v>
      </c>
      <c r="C11" s="179"/>
      <c r="D11" s="180">
        <f t="shared" si="7"/>
        <v>133</v>
      </c>
      <c r="E11" s="178">
        <v>147</v>
      </c>
      <c r="F11" s="179"/>
      <c r="G11" s="180">
        <f t="shared" si="8"/>
        <v>147</v>
      </c>
      <c r="H11" s="178">
        <v>139</v>
      </c>
      <c r="I11" s="179"/>
      <c r="J11" s="180">
        <f t="shared" si="9"/>
        <v>139</v>
      </c>
      <c r="K11" s="178">
        <v>165</v>
      </c>
      <c r="L11" s="179"/>
      <c r="M11" s="180">
        <f t="shared" si="10"/>
        <v>165</v>
      </c>
      <c r="N11" s="178">
        <v>165</v>
      </c>
      <c r="O11" s="179"/>
      <c r="P11" s="180">
        <f t="shared" si="11"/>
        <v>165</v>
      </c>
      <c r="Q11" s="190">
        <v>126</v>
      </c>
      <c r="R11" s="191"/>
      <c r="S11" s="180">
        <f t="shared" si="12"/>
        <v>126</v>
      </c>
      <c r="T11" s="20">
        <f t="shared" si="13"/>
        <v>875</v>
      </c>
      <c r="U11" s="137"/>
    </row>
    <row r="12" spans="1:21" ht="15.75" thickBot="1" x14ac:dyDescent="0.3">
      <c r="A12" s="169" t="s">
        <v>54</v>
      </c>
      <c r="B12" s="178">
        <v>221</v>
      </c>
      <c r="C12" s="179"/>
      <c r="D12" s="180">
        <f t="shared" si="7"/>
        <v>221</v>
      </c>
      <c r="E12" s="178">
        <v>213</v>
      </c>
      <c r="F12" s="179"/>
      <c r="G12" s="180">
        <f t="shared" si="8"/>
        <v>213</v>
      </c>
      <c r="H12" s="178">
        <v>181</v>
      </c>
      <c r="I12" s="179"/>
      <c r="J12" s="180">
        <f t="shared" si="9"/>
        <v>181</v>
      </c>
      <c r="K12" s="178">
        <v>169</v>
      </c>
      <c r="L12" s="179"/>
      <c r="M12" s="180">
        <f t="shared" si="10"/>
        <v>169</v>
      </c>
      <c r="N12" s="178">
        <v>210</v>
      </c>
      <c r="O12" s="179"/>
      <c r="P12" s="180">
        <f t="shared" si="11"/>
        <v>210</v>
      </c>
      <c r="Q12" s="190">
        <v>236</v>
      </c>
      <c r="R12" s="191"/>
      <c r="S12" s="180">
        <f t="shared" si="12"/>
        <v>236</v>
      </c>
      <c r="T12" s="168">
        <f t="shared" si="13"/>
        <v>1230</v>
      </c>
      <c r="U12" s="137"/>
    </row>
    <row r="13" spans="1:21" x14ac:dyDescent="0.25">
      <c r="A13" s="52" t="s">
        <v>2</v>
      </c>
      <c r="B13" s="186"/>
      <c r="C13" s="187"/>
      <c r="D13" s="188">
        <f>SUM(D10:D12)</f>
        <v>586</v>
      </c>
      <c r="E13" s="186"/>
      <c r="F13" s="187"/>
      <c r="G13" s="188">
        <f>SUM(G10:G12)</f>
        <v>522</v>
      </c>
      <c r="H13" s="186"/>
      <c r="I13" s="187"/>
      <c r="J13" s="188">
        <f>SUM(J10:J12)</f>
        <v>495</v>
      </c>
      <c r="K13" s="186"/>
      <c r="L13" s="187"/>
      <c r="M13" s="188">
        <f>SUM(M10:M12)</f>
        <v>484</v>
      </c>
      <c r="N13" s="186"/>
      <c r="O13" s="192"/>
      <c r="P13" s="188">
        <f>SUM(P10:P12)</f>
        <v>552</v>
      </c>
      <c r="Q13" s="193"/>
      <c r="R13" s="194"/>
      <c r="S13" s="188">
        <f>SUM(S10:S12)</f>
        <v>529</v>
      </c>
      <c r="T13" s="55">
        <f>SUM(D13:S13)</f>
        <v>3168</v>
      </c>
      <c r="U13" s="42" t="s">
        <v>21</v>
      </c>
    </row>
    <row r="14" spans="1:21" ht="16.5" x14ac:dyDescent="0.3">
      <c r="A14" s="63" t="s">
        <v>55</v>
      </c>
      <c r="B14" s="181"/>
      <c r="C14" s="182"/>
      <c r="D14" s="183"/>
      <c r="E14" s="181"/>
      <c r="F14" s="182"/>
      <c r="G14" s="183"/>
      <c r="H14" s="181"/>
      <c r="I14" s="182"/>
      <c r="J14" s="183"/>
      <c r="K14" s="181"/>
      <c r="L14" s="182"/>
      <c r="M14" s="183"/>
      <c r="N14" s="181"/>
      <c r="O14" s="182"/>
      <c r="P14" s="183"/>
      <c r="Q14" s="181"/>
      <c r="R14" s="182"/>
      <c r="S14" s="182"/>
      <c r="T14" s="21"/>
      <c r="U14" s="134"/>
    </row>
    <row r="15" spans="1:21" ht="16.5" x14ac:dyDescent="0.3">
      <c r="A15" s="170" t="s">
        <v>56</v>
      </c>
      <c r="B15" s="178">
        <v>190</v>
      </c>
      <c r="C15" s="179"/>
      <c r="D15" s="180">
        <v>190</v>
      </c>
      <c r="E15" s="178">
        <v>178</v>
      </c>
      <c r="F15" s="179"/>
      <c r="G15" s="180">
        <v>178</v>
      </c>
      <c r="H15" s="178">
        <v>156</v>
      </c>
      <c r="I15" s="179"/>
      <c r="J15" s="180">
        <v>156</v>
      </c>
      <c r="K15" s="178">
        <v>222</v>
      </c>
      <c r="L15" s="179"/>
      <c r="M15" s="180">
        <v>222</v>
      </c>
      <c r="N15" s="178">
        <v>203</v>
      </c>
      <c r="O15" s="179"/>
      <c r="P15" s="180">
        <v>203</v>
      </c>
      <c r="Q15" s="190">
        <v>204</v>
      </c>
      <c r="R15" s="191"/>
      <c r="S15" s="179">
        <v>204</v>
      </c>
      <c r="T15" s="168">
        <v>1153</v>
      </c>
      <c r="U15" s="137"/>
    </row>
    <row r="16" spans="1:21" ht="16.5" x14ac:dyDescent="0.3">
      <c r="A16" s="59" t="s">
        <v>57</v>
      </c>
      <c r="B16" s="178">
        <v>135</v>
      </c>
      <c r="C16" s="179"/>
      <c r="D16" s="180">
        <v>135</v>
      </c>
      <c r="E16" s="178">
        <v>125</v>
      </c>
      <c r="F16" s="179"/>
      <c r="G16" s="180">
        <v>125</v>
      </c>
      <c r="H16" s="178">
        <v>161</v>
      </c>
      <c r="I16" s="179"/>
      <c r="J16" s="180">
        <v>161</v>
      </c>
      <c r="K16" s="178">
        <v>191</v>
      </c>
      <c r="L16" s="179"/>
      <c r="M16" s="180">
        <v>191</v>
      </c>
      <c r="N16" s="178">
        <v>129</v>
      </c>
      <c r="O16" s="179"/>
      <c r="P16" s="180">
        <v>129</v>
      </c>
      <c r="Q16" s="190">
        <v>139</v>
      </c>
      <c r="R16" s="191"/>
      <c r="S16" s="179">
        <v>139</v>
      </c>
      <c r="T16" s="20">
        <v>880</v>
      </c>
      <c r="U16" s="137"/>
    </row>
    <row r="17" spans="1:21" ht="17.25" thickBot="1" x14ac:dyDescent="0.35">
      <c r="A17" s="170" t="s">
        <v>58</v>
      </c>
      <c r="B17" s="178">
        <v>152</v>
      </c>
      <c r="C17" s="179"/>
      <c r="D17" s="184">
        <v>152</v>
      </c>
      <c r="E17" s="178">
        <v>213</v>
      </c>
      <c r="F17" s="179"/>
      <c r="G17" s="184">
        <v>213</v>
      </c>
      <c r="H17" s="178">
        <v>166</v>
      </c>
      <c r="I17" s="179"/>
      <c r="J17" s="184">
        <v>166</v>
      </c>
      <c r="K17" s="178">
        <v>218</v>
      </c>
      <c r="L17" s="179"/>
      <c r="M17" s="184">
        <v>218</v>
      </c>
      <c r="N17" s="178">
        <v>205</v>
      </c>
      <c r="O17" s="179"/>
      <c r="P17" s="180">
        <v>205</v>
      </c>
      <c r="Q17" s="190">
        <v>160</v>
      </c>
      <c r="R17" s="191"/>
      <c r="S17" s="179">
        <v>160</v>
      </c>
      <c r="T17" s="168">
        <v>1114</v>
      </c>
      <c r="U17" s="137"/>
    </row>
    <row r="18" spans="1:21" x14ac:dyDescent="0.25">
      <c r="A18" s="52" t="s">
        <v>2</v>
      </c>
      <c r="B18" s="186"/>
      <c r="C18" s="187"/>
      <c r="D18" s="188">
        <v>477</v>
      </c>
      <c r="E18" s="186"/>
      <c r="F18" s="187"/>
      <c r="G18" s="188">
        <v>516</v>
      </c>
      <c r="H18" s="186"/>
      <c r="I18" s="187"/>
      <c r="J18" s="188">
        <v>449</v>
      </c>
      <c r="K18" s="186"/>
      <c r="L18" s="187"/>
      <c r="M18" s="188">
        <v>631</v>
      </c>
      <c r="N18" s="186"/>
      <c r="O18" s="196"/>
      <c r="P18" s="197">
        <v>537</v>
      </c>
      <c r="Q18" s="193"/>
      <c r="R18" s="194"/>
      <c r="S18" s="189">
        <v>503</v>
      </c>
      <c r="T18" s="55">
        <v>3147</v>
      </c>
      <c r="U18" s="42" t="s">
        <v>26</v>
      </c>
    </row>
    <row r="19" spans="1:21" x14ac:dyDescent="0.25">
      <c r="A19" s="64" t="s">
        <v>59</v>
      </c>
      <c r="B19" s="181"/>
      <c r="C19" s="182"/>
      <c r="D19" s="183"/>
      <c r="E19" s="181"/>
      <c r="F19" s="182"/>
      <c r="G19" s="183"/>
      <c r="H19" s="181"/>
      <c r="I19" s="182"/>
      <c r="J19" s="183"/>
      <c r="K19" s="181"/>
      <c r="L19" s="182"/>
      <c r="M19" s="183"/>
      <c r="N19" s="181"/>
      <c r="O19" s="191"/>
      <c r="P19" s="195"/>
      <c r="Q19" s="181"/>
      <c r="R19" s="182"/>
      <c r="S19" s="182"/>
      <c r="T19" s="68"/>
      <c r="U19" s="34"/>
    </row>
    <row r="20" spans="1:21" x14ac:dyDescent="0.25">
      <c r="A20" s="86" t="s">
        <v>60</v>
      </c>
      <c r="B20" s="178">
        <v>150</v>
      </c>
      <c r="C20" s="179"/>
      <c r="D20" s="180">
        <v>150</v>
      </c>
      <c r="E20" s="178">
        <v>195</v>
      </c>
      <c r="F20" s="179"/>
      <c r="G20" s="180">
        <v>195</v>
      </c>
      <c r="H20" s="178">
        <v>145</v>
      </c>
      <c r="I20" s="179"/>
      <c r="J20" s="180">
        <v>145</v>
      </c>
      <c r="K20" s="178">
        <v>159</v>
      </c>
      <c r="L20" s="179"/>
      <c r="M20" s="180">
        <v>159</v>
      </c>
      <c r="N20" s="178">
        <v>127</v>
      </c>
      <c r="O20" s="179"/>
      <c r="P20" s="180">
        <v>127</v>
      </c>
      <c r="Q20" s="190">
        <v>162</v>
      </c>
      <c r="R20" s="191"/>
      <c r="S20" s="191">
        <v>162</v>
      </c>
      <c r="T20" s="77">
        <v>938</v>
      </c>
      <c r="U20" s="34"/>
    </row>
    <row r="21" spans="1:21" x14ac:dyDescent="0.25">
      <c r="A21" s="86" t="s">
        <v>61</v>
      </c>
      <c r="B21" s="178">
        <v>182</v>
      </c>
      <c r="C21" s="179"/>
      <c r="D21" s="180">
        <v>182</v>
      </c>
      <c r="E21" s="178">
        <v>134</v>
      </c>
      <c r="F21" s="179"/>
      <c r="G21" s="180">
        <v>134</v>
      </c>
      <c r="H21" s="178">
        <v>175</v>
      </c>
      <c r="I21" s="179"/>
      <c r="J21" s="180">
        <v>175</v>
      </c>
      <c r="K21" s="178">
        <v>168</v>
      </c>
      <c r="L21" s="179"/>
      <c r="M21" s="180">
        <v>168</v>
      </c>
      <c r="N21" s="178">
        <v>158</v>
      </c>
      <c r="O21" s="179"/>
      <c r="P21" s="180">
        <v>158</v>
      </c>
      <c r="Q21" s="190">
        <v>158</v>
      </c>
      <c r="R21" s="191"/>
      <c r="S21" s="191">
        <v>158</v>
      </c>
      <c r="T21" s="77">
        <v>975</v>
      </c>
      <c r="U21" s="34"/>
    </row>
    <row r="22" spans="1:21" ht="15.75" thickBot="1" x14ac:dyDescent="0.3">
      <c r="A22" s="169" t="s">
        <v>62</v>
      </c>
      <c r="B22" s="178">
        <v>169</v>
      </c>
      <c r="C22" s="179"/>
      <c r="D22" s="180">
        <v>169</v>
      </c>
      <c r="E22" s="178">
        <v>243</v>
      </c>
      <c r="F22" s="179"/>
      <c r="G22" s="180">
        <v>243</v>
      </c>
      <c r="H22" s="178">
        <v>198</v>
      </c>
      <c r="I22" s="179"/>
      <c r="J22" s="180">
        <v>198</v>
      </c>
      <c r="K22" s="178">
        <v>178</v>
      </c>
      <c r="L22" s="179"/>
      <c r="M22" s="180">
        <v>178</v>
      </c>
      <c r="N22" s="178">
        <v>161</v>
      </c>
      <c r="O22" s="179"/>
      <c r="P22" s="180">
        <v>161</v>
      </c>
      <c r="Q22" s="190">
        <v>172</v>
      </c>
      <c r="R22" s="191"/>
      <c r="S22" s="191">
        <v>172</v>
      </c>
      <c r="T22" s="168">
        <v>1121</v>
      </c>
      <c r="U22" s="34"/>
    </row>
    <row r="23" spans="1:21" ht="15.75" thickBot="1" x14ac:dyDescent="0.3">
      <c r="A23" s="87" t="s">
        <v>2</v>
      </c>
      <c r="B23" s="80"/>
      <c r="C23" s="80"/>
      <c r="D23" s="88">
        <v>501</v>
      </c>
      <c r="E23" s="80"/>
      <c r="F23" s="80"/>
      <c r="G23" s="88">
        <v>572</v>
      </c>
      <c r="H23" s="80"/>
      <c r="I23" s="80"/>
      <c r="J23" s="88">
        <v>518</v>
      </c>
      <c r="K23" s="85"/>
      <c r="L23" s="80"/>
      <c r="M23" s="88">
        <v>505</v>
      </c>
      <c r="N23" s="80"/>
      <c r="O23" s="80"/>
      <c r="P23" s="89">
        <v>446</v>
      </c>
      <c r="Q23" s="83"/>
      <c r="R23" s="83"/>
      <c r="S23" s="90">
        <v>492</v>
      </c>
      <c r="T23" s="91">
        <v>3034</v>
      </c>
      <c r="U23" s="34" t="s">
        <v>31</v>
      </c>
    </row>
    <row r="24" spans="1:21" ht="16.5" x14ac:dyDescent="0.3">
      <c r="A24" s="172" t="s">
        <v>151</v>
      </c>
      <c r="B24" s="130"/>
      <c r="C24" s="131"/>
      <c r="D24" s="132"/>
      <c r="E24" s="130"/>
      <c r="F24" s="131"/>
      <c r="G24" s="132"/>
      <c r="H24" s="130"/>
      <c r="I24" s="131"/>
      <c r="J24" s="132"/>
      <c r="K24" s="130"/>
      <c r="L24" s="131"/>
      <c r="M24" s="132"/>
      <c r="N24" s="130"/>
      <c r="O24" s="142"/>
      <c r="P24" s="132"/>
      <c r="Q24" s="130"/>
      <c r="R24" s="131"/>
      <c r="S24" s="131"/>
      <c r="T24" s="133"/>
      <c r="U24" s="134"/>
    </row>
    <row r="25" spans="1:21" x14ac:dyDescent="0.25">
      <c r="A25" s="153" t="s">
        <v>145</v>
      </c>
      <c r="B25" s="135">
        <v>196</v>
      </c>
      <c r="C25" s="136"/>
      <c r="D25" s="137"/>
      <c r="E25" s="138">
        <v>94</v>
      </c>
      <c r="F25" s="139"/>
      <c r="G25" s="140"/>
      <c r="H25" s="138">
        <v>160</v>
      </c>
      <c r="I25" s="139"/>
      <c r="J25" s="140"/>
      <c r="K25" s="138">
        <v>147</v>
      </c>
      <c r="L25" s="139"/>
      <c r="M25" s="140"/>
      <c r="N25" s="138">
        <v>152</v>
      </c>
      <c r="O25" s="136"/>
      <c r="P25" s="137"/>
      <c r="Q25" s="141">
        <v>157</v>
      </c>
      <c r="R25" s="142"/>
      <c r="S25" s="142"/>
      <c r="T25" s="143">
        <f>SUM(B25:S25)</f>
        <v>906</v>
      </c>
      <c r="U25" s="137"/>
    </row>
    <row r="26" spans="1:21" x14ac:dyDescent="0.25">
      <c r="A26" s="153" t="s">
        <v>146</v>
      </c>
      <c r="B26" s="135">
        <v>134</v>
      </c>
      <c r="C26" s="136"/>
      <c r="D26" s="137"/>
      <c r="E26" s="135">
        <v>150</v>
      </c>
      <c r="F26" s="136"/>
      <c r="G26" s="137"/>
      <c r="H26" s="138">
        <v>182</v>
      </c>
      <c r="I26" s="136"/>
      <c r="J26" s="140"/>
      <c r="K26" s="138">
        <v>130</v>
      </c>
      <c r="L26" s="136"/>
      <c r="M26" s="140"/>
      <c r="N26" s="135">
        <v>157</v>
      </c>
      <c r="O26" s="136"/>
      <c r="P26" s="137"/>
      <c r="Q26" s="141">
        <v>149</v>
      </c>
      <c r="R26" s="142"/>
      <c r="S26" s="142"/>
      <c r="T26" s="143">
        <f>SUM(B26:S26)</f>
        <v>902</v>
      </c>
      <c r="U26" s="137"/>
    </row>
    <row r="27" spans="1:21" ht="15.75" thickBot="1" x14ac:dyDescent="0.3">
      <c r="A27" s="153" t="s">
        <v>147</v>
      </c>
      <c r="B27" s="135">
        <v>197</v>
      </c>
      <c r="C27" s="136"/>
      <c r="D27" s="38"/>
      <c r="E27" s="135">
        <v>159</v>
      </c>
      <c r="F27" s="136"/>
      <c r="G27" s="38"/>
      <c r="H27" s="135">
        <v>158</v>
      </c>
      <c r="I27" s="136"/>
      <c r="J27" s="38"/>
      <c r="K27" s="138">
        <v>154</v>
      </c>
      <c r="L27" s="136"/>
      <c r="M27" s="60"/>
      <c r="N27" s="135">
        <v>174</v>
      </c>
      <c r="O27" s="136"/>
      <c r="P27" s="137"/>
      <c r="Q27" s="141">
        <v>204</v>
      </c>
      <c r="R27" s="142"/>
      <c r="S27" s="142"/>
      <c r="T27" s="143">
        <f>SUM(B27:S27)</f>
        <v>1046</v>
      </c>
      <c r="U27" s="137"/>
    </row>
    <row r="28" spans="1:21" x14ac:dyDescent="0.25">
      <c r="A28" s="144" t="s">
        <v>2</v>
      </c>
      <c r="B28" s="145"/>
      <c r="C28" s="146"/>
      <c r="D28" s="147">
        <f>SUM(B25:B27)</f>
        <v>527</v>
      </c>
      <c r="E28" s="145"/>
      <c r="F28" s="146"/>
      <c r="G28" s="147">
        <f>SUM(E25:E27)</f>
        <v>403</v>
      </c>
      <c r="H28" s="145"/>
      <c r="I28" s="146"/>
      <c r="J28" s="147">
        <f>SUM(H25:H27)</f>
        <v>500</v>
      </c>
      <c r="K28" s="148"/>
      <c r="L28" s="146"/>
      <c r="M28" s="147">
        <f>SUM(K25:K27)</f>
        <v>431</v>
      </c>
      <c r="N28" s="145"/>
      <c r="O28" s="146"/>
      <c r="P28" s="162">
        <f>SUM(N25:N27)</f>
        <v>483</v>
      </c>
      <c r="Q28" s="54"/>
      <c r="R28" s="149"/>
      <c r="S28" s="150">
        <f>SUM(Q25:Q27)</f>
        <v>510</v>
      </c>
      <c r="T28" s="151">
        <f>SUM(D28+G28+J28+M28+P28+S28)</f>
        <v>2854</v>
      </c>
      <c r="U28" s="42" t="s">
        <v>36</v>
      </c>
    </row>
    <row r="29" spans="1:21" ht="16.5" x14ac:dyDescent="0.3">
      <c r="A29" s="63" t="s">
        <v>63</v>
      </c>
      <c r="B29" s="65"/>
      <c r="C29" s="66"/>
      <c r="D29" s="67"/>
      <c r="E29" s="65"/>
      <c r="F29" s="66"/>
      <c r="G29" s="67"/>
      <c r="H29" s="65"/>
      <c r="I29" s="66"/>
      <c r="J29" s="67"/>
      <c r="K29" s="65"/>
      <c r="L29" s="66"/>
      <c r="M29" s="67"/>
      <c r="N29" s="65"/>
      <c r="O29" s="66"/>
      <c r="P29" s="67"/>
      <c r="Q29" s="65"/>
      <c r="R29" s="66"/>
      <c r="S29" s="66"/>
      <c r="T29" s="68"/>
      <c r="U29" s="34"/>
    </row>
    <row r="30" spans="1:21" ht="16.5" x14ac:dyDescent="0.3">
      <c r="A30" s="59" t="s">
        <v>64</v>
      </c>
      <c r="B30" s="69">
        <v>141</v>
      </c>
      <c r="C30" s="70"/>
      <c r="D30" s="71">
        <v>141</v>
      </c>
      <c r="E30" s="72">
        <v>113</v>
      </c>
      <c r="F30" s="73"/>
      <c r="G30" s="74">
        <v>113</v>
      </c>
      <c r="H30" s="72">
        <v>148</v>
      </c>
      <c r="I30" s="73"/>
      <c r="J30" s="74">
        <v>148</v>
      </c>
      <c r="K30" s="72">
        <v>166</v>
      </c>
      <c r="L30" s="73"/>
      <c r="M30" s="74">
        <v>166</v>
      </c>
      <c r="N30" s="72">
        <v>150</v>
      </c>
      <c r="O30" s="70"/>
      <c r="P30" s="71">
        <v>150</v>
      </c>
      <c r="Q30" s="75">
        <v>164</v>
      </c>
      <c r="R30" s="76"/>
      <c r="S30" s="73">
        <v>164</v>
      </c>
      <c r="T30" s="77">
        <v>882</v>
      </c>
      <c r="U30" s="34"/>
    </row>
    <row r="31" spans="1:21" ht="16.5" x14ac:dyDescent="0.3">
      <c r="A31" s="59" t="s">
        <v>65</v>
      </c>
      <c r="B31" s="69">
        <v>102</v>
      </c>
      <c r="C31" s="70"/>
      <c r="D31" s="71">
        <v>102</v>
      </c>
      <c r="E31" s="69">
        <v>136</v>
      </c>
      <c r="F31" s="70"/>
      <c r="G31" s="71">
        <v>136</v>
      </c>
      <c r="H31" s="72">
        <v>144</v>
      </c>
      <c r="I31" s="70"/>
      <c r="J31" s="74">
        <v>144</v>
      </c>
      <c r="K31" s="72">
        <v>152</v>
      </c>
      <c r="L31" s="70"/>
      <c r="M31" s="74">
        <v>152</v>
      </c>
      <c r="N31" s="69">
        <v>168</v>
      </c>
      <c r="O31" s="70"/>
      <c r="P31" s="71">
        <v>168</v>
      </c>
      <c r="Q31" s="75">
        <v>127</v>
      </c>
      <c r="R31" s="76"/>
      <c r="S31" s="73">
        <v>127</v>
      </c>
      <c r="T31" s="77">
        <v>829</v>
      </c>
      <c r="U31" s="34"/>
    </row>
    <row r="32" spans="1:21" ht="17.25" thickBot="1" x14ac:dyDescent="0.35">
      <c r="A32" s="59" t="s">
        <v>66</v>
      </c>
      <c r="B32" s="69">
        <v>161</v>
      </c>
      <c r="C32" s="70"/>
      <c r="D32" s="38">
        <v>161</v>
      </c>
      <c r="E32" s="69">
        <v>235</v>
      </c>
      <c r="F32" s="70"/>
      <c r="G32" s="38">
        <v>235</v>
      </c>
      <c r="H32" s="69">
        <v>165</v>
      </c>
      <c r="I32" s="70"/>
      <c r="J32" s="38">
        <v>165</v>
      </c>
      <c r="K32" s="72">
        <v>152</v>
      </c>
      <c r="L32" s="70"/>
      <c r="M32" s="60">
        <v>152</v>
      </c>
      <c r="N32" s="69">
        <v>138</v>
      </c>
      <c r="O32" s="70"/>
      <c r="P32" s="71">
        <v>138</v>
      </c>
      <c r="Q32" s="75">
        <v>153</v>
      </c>
      <c r="R32" s="76"/>
      <c r="S32" s="73">
        <v>153</v>
      </c>
      <c r="T32" s="77">
        <v>1004</v>
      </c>
      <c r="U32" s="34"/>
    </row>
    <row r="33" spans="1:21" x14ac:dyDescent="0.25">
      <c r="A33" s="78" t="s">
        <v>2</v>
      </c>
      <c r="B33" s="79"/>
      <c r="C33" s="80"/>
      <c r="D33" s="81">
        <v>404</v>
      </c>
      <c r="E33" s="79"/>
      <c r="F33" s="80"/>
      <c r="G33" s="81">
        <v>484</v>
      </c>
      <c r="H33" s="79"/>
      <c r="I33" s="80"/>
      <c r="J33" s="81">
        <v>457</v>
      </c>
      <c r="K33" s="82"/>
      <c r="L33" s="80"/>
      <c r="M33" s="81">
        <v>470</v>
      </c>
      <c r="N33" s="79"/>
      <c r="O33" s="61"/>
      <c r="P33" s="62">
        <v>456</v>
      </c>
      <c r="Q33" s="54"/>
      <c r="R33" s="83"/>
      <c r="S33" s="41">
        <v>444</v>
      </c>
      <c r="T33" s="84">
        <v>2715</v>
      </c>
      <c r="U33" s="34" t="s">
        <v>41</v>
      </c>
    </row>
    <row r="34" spans="1:21" ht="16.5" x14ac:dyDescent="0.3">
      <c r="A34" s="117" t="s">
        <v>67</v>
      </c>
      <c r="B34" s="92"/>
      <c r="C34" s="93"/>
      <c r="D34" s="94"/>
      <c r="E34" s="92"/>
      <c r="F34" s="93"/>
      <c r="G34" s="94"/>
      <c r="H34" s="92"/>
      <c r="I34" s="93"/>
      <c r="J34" s="94"/>
      <c r="K34" s="92"/>
      <c r="L34" s="93"/>
      <c r="M34" s="94"/>
      <c r="N34" s="92"/>
      <c r="O34" s="93"/>
      <c r="P34" s="94"/>
      <c r="Q34" s="92"/>
      <c r="R34" s="93"/>
      <c r="S34" s="93"/>
      <c r="T34" s="95"/>
      <c r="U34" s="34"/>
    </row>
    <row r="35" spans="1:21" ht="16.5" x14ac:dyDescent="0.3">
      <c r="A35" s="114" t="s">
        <v>68</v>
      </c>
      <c r="B35" s="96">
        <v>167</v>
      </c>
      <c r="C35" s="97"/>
      <c r="D35" s="98">
        <v>167</v>
      </c>
      <c r="E35" s="99">
        <v>150</v>
      </c>
      <c r="F35" s="100"/>
      <c r="G35" s="101">
        <v>150</v>
      </c>
      <c r="H35" s="99">
        <v>172</v>
      </c>
      <c r="I35" s="100"/>
      <c r="J35" s="101">
        <v>172</v>
      </c>
      <c r="K35" s="99">
        <v>138</v>
      </c>
      <c r="L35" s="100"/>
      <c r="M35" s="101">
        <v>138</v>
      </c>
      <c r="N35" s="99">
        <v>191</v>
      </c>
      <c r="O35" s="97"/>
      <c r="P35" s="98">
        <v>191</v>
      </c>
      <c r="Q35" s="102">
        <v>172</v>
      </c>
      <c r="R35" s="103"/>
      <c r="S35" s="103">
        <v>172</v>
      </c>
      <c r="T35" s="104">
        <v>990</v>
      </c>
      <c r="U35" s="34"/>
    </row>
    <row r="36" spans="1:21" ht="16.5" x14ac:dyDescent="0.3">
      <c r="A36" s="114" t="s">
        <v>69</v>
      </c>
      <c r="B36" s="96">
        <v>142</v>
      </c>
      <c r="C36" s="97"/>
      <c r="D36" s="98">
        <v>142</v>
      </c>
      <c r="E36" s="96">
        <v>117</v>
      </c>
      <c r="F36" s="97"/>
      <c r="G36" s="101">
        <v>117</v>
      </c>
      <c r="H36" s="99">
        <v>145</v>
      </c>
      <c r="I36" s="97"/>
      <c r="J36" s="101">
        <v>145</v>
      </c>
      <c r="K36" s="99">
        <v>133</v>
      </c>
      <c r="L36" s="97"/>
      <c r="M36" s="101">
        <v>133</v>
      </c>
      <c r="N36" s="96">
        <v>147</v>
      </c>
      <c r="O36" s="97"/>
      <c r="P36" s="98">
        <v>147</v>
      </c>
      <c r="Q36" s="102">
        <v>162</v>
      </c>
      <c r="R36" s="97"/>
      <c r="S36" s="103">
        <v>162</v>
      </c>
      <c r="T36" s="104">
        <v>846</v>
      </c>
      <c r="U36" s="34"/>
    </row>
    <row r="37" spans="1:21" ht="17.25" thickBot="1" x14ac:dyDescent="0.35">
      <c r="A37" s="114" t="s">
        <v>70</v>
      </c>
      <c r="B37" s="96">
        <v>134</v>
      </c>
      <c r="C37" s="97"/>
      <c r="D37" s="98">
        <v>134</v>
      </c>
      <c r="E37" s="96">
        <v>154</v>
      </c>
      <c r="F37" s="97"/>
      <c r="G37" s="101">
        <v>154</v>
      </c>
      <c r="H37" s="96">
        <v>133</v>
      </c>
      <c r="I37" s="97"/>
      <c r="J37" s="101">
        <v>133</v>
      </c>
      <c r="K37" s="99">
        <v>134</v>
      </c>
      <c r="L37" s="97"/>
      <c r="M37" s="101">
        <v>134</v>
      </c>
      <c r="N37" s="96">
        <v>156</v>
      </c>
      <c r="O37" s="97"/>
      <c r="P37" s="98">
        <v>156</v>
      </c>
      <c r="Q37" s="102">
        <v>164</v>
      </c>
      <c r="R37" s="97"/>
      <c r="S37" s="103">
        <v>164</v>
      </c>
      <c r="T37" s="104">
        <v>875</v>
      </c>
      <c r="U37" s="34"/>
    </row>
    <row r="38" spans="1:21" ht="15.75" thickBot="1" x14ac:dyDescent="0.3">
      <c r="A38" s="105" t="s">
        <v>2</v>
      </c>
      <c r="B38" s="106"/>
      <c r="C38" s="107"/>
      <c r="D38" s="108">
        <v>443</v>
      </c>
      <c r="E38" s="106"/>
      <c r="F38" s="107"/>
      <c r="G38" s="115">
        <v>421</v>
      </c>
      <c r="H38" s="107"/>
      <c r="I38" s="107"/>
      <c r="J38" s="115">
        <v>450</v>
      </c>
      <c r="K38" s="113"/>
      <c r="L38" s="107"/>
      <c r="M38" s="115">
        <v>405</v>
      </c>
      <c r="N38" s="107"/>
      <c r="O38" s="107"/>
      <c r="P38" s="116">
        <v>494</v>
      </c>
      <c r="Q38" s="110"/>
      <c r="R38" s="110"/>
      <c r="S38" s="111">
        <v>498</v>
      </c>
      <c r="T38" s="112">
        <v>2711</v>
      </c>
      <c r="U38" s="34" t="s">
        <v>46</v>
      </c>
    </row>
    <row r="39" spans="1:21" ht="16.5" x14ac:dyDescent="0.3">
      <c r="A39" s="57" t="s">
        <v>71</v>
      </c>
      <c r="B39" s="92"/>
      <c r="C39" s="93"/>
      <c r="D39" s="94"/>
      <c r="E39" s="92"/>
      <c r="F39" s="93"/>
      <c r="G39" s="94"/>
      <c r="H39" s="92"/>
      <c r="I39" s="93"/>
      <c r="J39" s="94"/>
      <c r="K39" s="92"/>
      <c r="L39" s="93"/>
      <c r="M39" s="94"/>
      <c r="N39" s="92"/>
      <c r="O39" s="103"/>
      <c r="P39" s="94"/>
      <c r="Q39" s="92"/>
      <c r="R39" s="93"/>
      <c r="S39" s="93"/>
      <c r="T39" s="95"/>
      <c r="U39" s="134"/>
    </row>
    <row r="40" spans="1:21" ht="16.5" x14ac:dyDescent="0.3">
      <c r="A40" s="118" t="s">
        <v>72</v>
      </c>
      <c r="B40" s="96">
        <v>141</v>
      </c>
      <c r="C40" s="97"/>
      <c r="D40" s="98">
        <f t="shared" ref="D40:D42" si="14">SUM(B40:C40)</f>
        <v>141</v>
      </c>
      <c r="E40" s="99">
        <v>138</v>
      </c>
      <c r="F40" s="100"/>
      <c r="G40" s="98">
        <f t="shared" ref="G40:G42" si="15">SUM(E40:F40)</f>
        <v>138</v>
      </c>
      <c r="H40" s="99">
        <v>172</v>
      </c>
      <c r="I40" s="100"/>
      <c r="J40" s="98">
        <f t="shared" ref="J40:J42" si="16">SUM(H40:I40)</f>
        <v>172</v>
      </c>
      <c r="K40" s="99">
        <v>189</v>
      </c>
      <c r="L40" s="100"/>
      <c r="M40" s="98">
        <f t="shared" ref="M40:M42" si="17">SUM(K40:L40)</f>
        <v>189</v>
      </c>
      <c r="N40" s="99">
        <v>180</v>
      </c>
      <c r="O40" s="97"/>
      <c r="P40" s="98">
        <f t="shared" ref="P40:P42" si="18">SUM(N40:O40)</f>
        <v>180</v>
      </c>
      <c r="Q40" s="102">
        <v>127</v>
      </c>
      <c r="R40" s="103"/>
      <c r="S40" s="98">
        <f t="shared" ref="S40:S42" si="19">SUM(Q40:R40)</f>
        <v>127</v>
      </c>
      <c r="T40" s="104">
        <f t="shared" ref="T40:T42" si="20">SUM(D40+G40+J40+M40+P40+S40)</f>
        <v>947</v>
      </c>
      <c r="U40" s="137"/>
    </row>
    <row r="41" spans="1:21" ht="16.5" x14ac:dyDescent="0.3">
      <c r="A41" s="118" t="s">
        <v>73</v>
      </c>
      <c r="B41" s="96">
        <v>97</v>
      </c>
      <c r="C41" s="97"/>
      <c r="D41" s="98">
        <f t="shared" si="14"/>
        <v>97</v>
      </c>
      <c r="E41" s="96">
        <v>148</v>
      </c>
      <c r="F41" s="97"/>
      <c r="G41" s="98">
        <f t="shared" si="15"/>
        <v>148</v>
      </c>
      <c r="H41" s="99">
        <v>113</v>
      </c>
      <c r="I41" s="97"/>
      <c r="J41" s="98">
        <f t="shared" si="16"/>
        <v>113</v>
      </c>
      <c r="K41" s="99">
        <v>121</v>
      </c>
      <c r="L41" s="97"/>
      <c r="M41" s="98">
        <f t="shared" si="17"/>
        <v>121</v>
      </c>
      <c r="N41" s="96">
        <v>124</v>
      </c>
      <c r="O41" s="97"/>
      <c r="P41" s="98">
        <f t="shared" si="18"/>
        <v>124</v>
      </c>
      <c r="Q41" s="102">
        <v>130</v>
      </c>
      <c r="R41" s="103"/>
      <c r="S41" s="98">
        <f t="shared" si="19"/>
        <v>130</v>
      </c>
      <c r="T41" s="104">
        <f t="shared" si="20"/>
        <v>733</v>
      </c>
      <c r="U41" s="137"/>
    </row>
    <row r="42" spans="1:21" ht="17.25" thickBot="1" x14ac:dyDescent="0.35">
      <c r="A42" s="118" t="s">
        <v>74</v>
      </c>
      <c r="B42" s="96">
        <v>179</v>
      </c>
      <c r="C42" s="97"/>
      <c r="D42" s="98">
        <f t="shared" si="14"/>
        <v>179</v>
      </c>
      <c r="E42" s="96">
        <v>174</v>
      </c>
      <c r="F42" s="97"/>
      <c r="G42" s="98">
        <f t="shared" si="15"/>
        <v>174</v>
      </c>
      <c r="H42" s="96">
        <v>182</v>
      </c>
      <c r="I42" s="97"/>
      <c r="J42" s="98">
        <f t="shared" si="16"/>
        <v>182</v>
      </c>
      <c r="K42" s="99">
        <v>161</v>
      </c>
      <c r="L42" s="97"/>
      <c r="M42" s="98">
        <f t="shared" si="17"/>
        <v>161</v>
      </c>
      <c r="N42" s="96">
        <v>146</v>
      </c>
      <c r="O42" s="97"/>
      <c r="P42" s="98">
        <f t="shared" si="18"/>
        <v>146</v>
      </c>
      <c r="Q42" s="102">
        <v>181</v>
      </c>
      <c r="R42" s="103"/>
      <c r="S42" s="98">
        <f t="shared" si="19"/>
        <v>181</v>
      </c>
      <c r="T42" s="104">
        <f t="shared" si="20"/>
        <v>1023</v>
      </c>
      <c r="U42" s="137"/>
    </row>
    <row r="43" spans="1:21" x14ac:dyDescent="0.25">
      <c r="A43" s="105" t="s">
        <v>2</v>
      </c>
      <c r="B43" s="106"/>
      <c r="C43" s="107"/>
      <c r="D43" s="108">
        <f>SUM(D40:D42)</f>
        <v>417</v>
      </c>
      <c r="E43" s="106"/>
      <c r="F43" s="107"/>
      <c r="G43" s="108">
        <f>SUM(G40:G42)</f>
        <v>460</v>
      </c>
      <c r="H43" s="106"/>
      <c r="I43" s="107"/>
      <c r="J43" s="108">
        <f>SUM(J40:J42)</f>
        <v>467</v>
      </c>
      <c r="K43" s="109"/>
      <c r="L43" s="107"/>
      <c r="M43" s="108">
        <f>SUM(M40:M42)</f>
        <v>471</v>
      </c>
      <c r="N43" s="106"/>
      <c r="O43" s="53"/>
      <c r="P43" s="108">
        <f>SUM(P40:P42)</f>
        <v>450</v>
      </c>
      <c r="Q43" s="54"/>
      <c r="R43" s="110"/>
      <c r="S43" s="108">
        <f>SUM(S40:S42)</f>
        <v>438</v>
      </c>
      <c r="T43" s="112">
        <f>SUM(D43:S43)</f>
        <v>2703</v>
      </c>
      <c r="U43" s="42" t="s">
        <v>118</v>
      </c>
    </row>
    <row r="44" spans="1:21" ht="16.5" x14ac:dyDescent="0.3">
      <c r="A44" s="63" t="s">
        <v>75</v>
      </c>
      <c r="B44" s="92"/>
      <c r="C44" s="93"/>
      <c r="D44" s="94"/>
      <c r="E44" s="92"/>
      <c r="F44" s="93"/>
      <c r="G44" s="94"/>
      <c r="H44" s="92"/>
      <c r="I44" s="93"/>
      <c r="J44" s="94"/>
      <c r="K44" s="92"/>
      <c r="L44" s="93"/>
      <c r="M44" s="94"/>
      <c r="N44" s="92"/>
      <c r="O44" s="93"/>
      <c r="P44" s="94"/>
      <c r="Q44" s="92"/>
      <c r="R44" s="93"/>
      <c r="S44" s="93"/>
      <c r="T44" s="95"/>
      <c r="U44" s="134"/>
    </row>
    <row r="45" spans="1:21" ht="16.5" x14ac:dyDescent="0.3">
      <c r="A45" s="59" t="s">
        <v>76</v>
      </c>
      <c r="B45" s="96">
        <v>130</v>
      </c>
      <c r="C45" s="97"/>
      <c r="D45" s="98">
        <v>130</v>
      </c>
      <c r="E45" s="99">
        <v>146</v>
      </c>
      <c r="F45" s="100"/>
      <c r="G45" s="101">
        <v>146</v>
      </c>
      <c r="H45" s="99">
        <v>149</v>
      </c>
      <c r="I45" s="100"/>
      <c r="J45" s="101">
        <v>149</v>
      </c>
      <c r="K45" s="99">
        <v>144</v>
      </c>
      <c r="L45" s="100"/>
      <c r="M45" s="101">
        <v>144</v>
      </c>
      <c r="N45" s="99">
        <v>112</v>
      </c>
      <c r="O45" s="97"/>
      <c r="P45" s="98">
        <v>112</v>
      </c>
      <c r="Q45" s="102">
        <v>135</v>
      </c>
      <c r="R45" s="103"/>
      <c r="S45" s="100">
        <v>135</v>
      </c>
      <c r="T45" s="104">
        <v>816</v>
      </c>
      <c r="U45" s="137"/>
    </row>
    <row r="46" spans="1:21" ht="16.5" x14ac:dyDescent="0.3">
      <c r="A46" s="59" t="s">
        <v>77</v>
      </c>
      <c r="B46" s="96">
        <v>165</v>
      </c>
      <c r="C46" s="97"/>
      <c r="D46" s="98">
        <v>165</v>
      </c>
      <c r="E46" s="96">
        <v>155</v>
      </c>
      <c r="F46" s="97"/>
      <c r="G46" s="98">
        <v>165</v>
      </c>
      <c r="H46" s="99">
        <v>160</v>
      </c>
      <c r="I46" s="97"/>
      <c r="J46" s="101">
        <v>160</v>
      </c>
      <c r="K46" s="99">
        <v>182</v>
      </c>
      <c r="L46" s="97"/>
      <c r="M46" s="101">
        <v>182</v>
      </c>
      <c r="N46" s="96">
        <v>136</v>
      </c>
      <c r="O46" s="97"/>
      <c r="P46" s="98">
        <v>136</v>
      </c>
      <c r="Q46" s="102">
        <v>191</v>
      </c>
      <c r="R46" s="103"/>
      <c r="S46" s="100">
        <v>191</v>
      </c>
      <c r="T46" s="104">
        <v>989</v>
      </c>
      <c r="U46" s="137"/>
    </row>
    <row r="47" spans="1:21" ht="17.25" thickBot="1" x14ac:dyDescent="0.35">
      <c r="A47" s="59" t="s">
        <v>78</v>
      </c>
      <c r="B47" s="96">
        <v>136</v>
      </c>
      <c r="C47" s="97"/>
      <c r="D47" s="38">
        <v>136</v>
      </c>
      <c r="E47" s="96">
        <v>158</v>
      </c>
      <c r="F47" s="97"/>
      <c r="G47" s="38">
        <v>158</v>
      </c>
      <c r="H47" s="96">
        <v>140</v>
      </c>
      <c r="I47" s="97"/>
      <c r="J47" s="38">
        <v>140</v>
      </c>
      <c r="K47" s="99">
        <v>135</v>
      </c>
      <c r="L47" s="97"/>
      <c r="M47" s="60">
        <v>135</v>
      </c>
      <c r="N47" s="96">
        <v>166</v>
      </c>
      <c r="O47" s="97"/>
      <c r="P47" s="98">
        <v>166</v>
      </c>
      <c r="Q47" s="102">
        <v>139</v>
      </c>
      <c r="R47" s="103"/>
      <c r="S47" s="100">
        <v>139</v>
      </c>
      <c r="T47" s="104">
        <v>874</v>
      </c>
      <c r="U47" s="137"/>
    </row>
    <row r="48" spans="1:21" x14ac:dyDescent="0.25">
      <c r="A48" s="105" t="s">
        <v>2</v>
      </c>
      <c r="B48" s="106"/>
      <c r="C48" s="107"/>
      <c r="D48" s="108">
        <v>431</v>
      </c>
      <c r="E48" s="106"/>
      <c r="F48" s="107"/>
      <c r="G48" s="108">
        <v>459</v>
      </c>
      <c r="H48" s="106"/>
      <c r="I48" s="107"/>
      <c r="J48" s="108">
        <v>449</v>
      </c>
      <c r="K48" s="109"/>
      <c r="L48" s="107"/>
      <c r="M48" s="108">
        <v>461</v>
      </c>
      <c r="N48" s="106"/>
      <c r="O48" s="61"/>
      <c r="P48" s="62">
        <v>414</v>
      </c>
      <c r="Q48" s="54"/>
      <c r="R48" s="110"/>
      <c r="S48" s="41">
        <v>465</v>
      </c>
      <c r="T48" s="112">
        <v>2679</v>
      </c>
      <c r="U48" s="42" t="s">
        <v>119</v>
      </c>
    </row>
    <row r="49" spans="1:21" ht="16.5" x14ac:dyDescent="0.3">
      <c r="A49" s="156" t="s">
        <v>79</v>
      </c>
      <c r="B49" s="130"/>
      <c r="C49" s="131"/>
      <c r="D49" s="132"/>
      <c r="E49" s="130"/>
      <c r="F49" s="131"/>
      <c r="G49" s="128"/>
      <c r="H49" s="130"/>
      <c r="I49" s="131"/>
      <c r="J49" s="128"/>
      <c r="K49" s="130"/>
      <c r="L49" s="131"/>
      <c r="M49" s="128"/>
      <c r="N49" s="130"/>
      <c r="O49" s="142"/>
      <c r="P49" s="128"/>
      <c r="Q49" s="130"/>
      <c r="R49" s="131"/>
      <c r="S49" s="131"/>
      <c r="T49" s="133"/>
      <c r="U49" s="34"/>
    </row>
    <row r="50" spans="1:21" ht="16.5" x14ac:dyDescent="0.3">
      <c r="A50" s="152" t="s">
        <v>80</v>
      </c>
      <c r="B50" s="135">
        <v>170</v>
      </c>
      <c r="C50" s="136"/>
      <c r="D50" s="137">
        <v>170</v>
      </c>
      <c r="E50" s="138">
        <v>196</v>
      </c>
      <c r="F50" s="139"/>
      <c r="G50" s="140">
        <v>196</v>
      </c>
      <c r="H50" s="138">
        <v>177</v>
      </c>
      <c r="I50" s="139"/>
      <c r="J50" s="140">
        <v>177</v>
      </c>
      <c r="K50" s="138">
        <v>157</v>
      </c>
      <c r="L50" s="139"/>
      <c r="M50" s="140">
        <v>157</v>
      </c>
      <c r="N50" s="138">
        <v>222</v>
      </c>
      <c r="O50" s="136"/>
      <c r="P50" s="137">
        <v>222</v>
      </c>
      <c r="Q50" s="141">
        <v>161</v>
      </c>
      <c r="R50" s="142"/>
      <c r="S50" s="142">
        <v>161</v>
      </c>
      <c r="T50" s="143">
        <v>1083</v>
      </c>
      <c r="U50" s="34"/>
    </row>
    <row r="51" spans="1:21" ht="16.5" x14ac:dyDescent="0.3">
      <c r="A51" s="152" t="s">
        <v>81</v>
      </c>
      <c r="B51" s="135">
        <v>81</v>
      </c>
      <c r="C51" s="136"/>
      <c r="D51" s="137">
        <v>81</v>
      </c>
      <c r="E51" s="135">
        <v>128</v>
      </c>
      <c r="F51" s="136"/>
      <c r="G51" s="140">
        <v>128</v>
      </c>
      <c r="H51" s="138">
        <v>131</v>
      </c>
      <c r="I51" s="136"/>
      <c r="J51" s="140">
        <v>131</v>
      </c>
      <c r="K51" s="138">
        <v>88</v>
      </c>
      <c r="L51" s="136"/>
      <c r="M51" s="140">
        <v>88</v>
      </c>
      <c r="N51" s="135">
        <v>113</v>
      </c>
      <c r="O51" s="136"/>
      <c r="P51" s="137">
        <v>113</v>
      </c>
      <c r="Q51" s="141">
        <v>148</v>
      </c>
      <c r="R51" s="142"/>
      <c r="S51" s="142">
        <v>148</v>
      </c>
      <c r="T51" s="143">
        <v>689</v>
      </c>
      <c r="U51" s="34"/>
    </row>
    <row r="52" spans="1:21" ht="17.25" thickBot="1" x14ac:dyDescent="0.35">
      <c r="A52" s="152" t="s">
        <v>82</v>
      </c>
      <c r="B52" s="135">
        <v>152</v>
      </c>
      <c r="C52" s="136"/>
      <c r="D52" s="137">
        <v>152</v>
      </c>
      <c r="E52" s="135">
        <v>149</v>
      </c>
      <c r="F52" s="136"/>
      <c r="G52" s="140">
        <v>149</v>
      </c>
      <c r="H52" s="135">
        <v>144</v>
      </c>
      <c r="I52" s="136"/>
      <c r="J52" s="140">
        <v>144</v>
      </c>
      <c r="K52" s="138">
        <v>142</v>
      </c>
      <c r="L52" s="136"/>
      <c r="M52" s="140">
        <v>142</v>
      </c>
      <c r="N52" s="135">
        <v>133</v>
      </c>
      <c r="O52" s="136"/>
      <c r="P52" s="137">
        <v>133</v>
      </c>
      <c r="Q52" s="141">
        <v>158</v>
      </c>
      <c r="R52" s="142"/>
      <c r="S52" s="142">
        <v>158</v>
      </c>
      <c r="T52" s="143">
        <v>878</v>
      </c>
      <c r="U52" s="34"/>
    </row>
    <row r="53" spans="1:21" ht="15.75" thickBot="1" x14ac:dyDescent="0.3">
      <c r="A53" s="144" t="s">
        <v>2</v>
      </c>
      <c r="B53" s="145"/>
      <c r="C53" s="146"/>
      <c r="D53" s="147">
        <v>403</v>
      </c>
      <c r="E53" s="145"/>
      <c r="F53" s="146"/>
      <c r="G53" s="147">
        <v>473</v>
      </c>
      <c r="H53" s="145"/>
      <c r="I53" s="146"/>
      <c r="J53" s="147">
        <v>452</v>
      </c>
      <c r="K53" s="148"/>
      <c r="L53" s="146"/>
      <c r="M53" s="147">
        <v>387</v>
      </c>
      <c r="N53" s="145"/>
      <c r="O53" s="146"/>
      <c r="P53" s="155">
        <v>468</v>
      </c>
      <c r="Q53" s="149"/>
      <c r="R53" s="149"/>
      <c r="S53" s="150">
        <v>467</v>
      </c>
      <c r="T53" s="151">
        <v>2650</v>
      </c>
      <c r="U53" s="34" t="s">
        <v>120</v>
      </c>
    </row>
    <row r="54" spans="1:21" ht="16.5" x14ac:dyDescent="0.3">
      <c r="A54" s="58" t="s">
        <v>83</v>
      </c>
      <c r="B54" s="130"/>
      <c r="C54" s="131"/>
      <c r="D54" s="132"/>
      <c r="E54" s="130"/>
      <c r="F54" s="131"/>
      <c r="G54" s="132"/>
      <c r="H54" s="130"/>
      <c r="I54" s="131"/>
      <c r="J54" s="132"/>
      <c r="K54" s="130"/>
      <c r="L54" s="131"/>
      <c r="M54" s="132"/>
      <c r="N54" s="130"/>
      <c r="O54" s="131"/>
      <c r="P54" s="132"/>
      <c r="Q54" s="130"/>
      <c r="R54" s="131"/>
      <c r="S54" s="131"/>
      <c r="T54" s="133"/>
      <c r="U54" s="134"/>
    </row>
    <row r="55" spans="1:21" ht="16.5" x14ac:dyDescent="0.3">
      <c r="A55" s="118" t="s">
        <v>84</v>
      </c>
      <c r="B55" s="135">
        <v>134</v>
      </c>
      <c r="C55" s="136"/>
      <c r="D55" s="137">
        <f>SUM(B55:C55)</f>
        <v>134</v>
      </c>
      <c r="E55" s="138">
        <v>147</v>
      </c>
      <c r="F55" s="139"/>
      <c r="G55" s="137">
        <f t="shared" ref="G55:G57" si="21">SUM(E55:F55)</f>
        <v>147</v>
      </c>
      <c r="H55" s="138">
        <v>174</v>
      </c>
      <c r="I55" s="139"/>
      <c r="J55" s="137">
        <f t="shared" ref="J55:J57" si="22">SUM(H55:I55)</f>
        <v>174</v>
      </c>
      <c r="K55" s="138">
        <v>143</v>
      </c>
      <c r="L55" s="139"/>
      <c r="M55" s="137">
        <f t="shared" ref="M55:M57" si="23">SUM(K55:L55)</f>
        <v>143</v>
      </c>
      <c r="N55" s="138">
        <v>137</v>
      </c>
      <c r="O55" s="136"/>
      <c r="P55" s="137">
        <f t="shared" ref="P55:P57" si="24">SUM(N55:O55)</f>
        <v>137</v>
      </c>
      <c r="Q55" s="141">
        <v>159</v>
      </c>
      <c r="R55" s="142"/>
      <c r="S55" s="137">
        <f t="shared" ref="S55:S57" si="25">SUM(Q55:R55)</f>
        <v>159</v>
      </c>
      <c r="T55" s="143">
        <f>SUM(D55+G55+J55+M55+P55+S55)</f>
        <v>894</v>
      </c>
      <c r="U55" s="137"/>
    </row>
    <row r="56" spans="1:21" ht="16.5" x14ac:dyDescent="0.3">
      <c r="A56" s="118" t="s">
        <v>85</v>
      </c>
      <c r="B56" s="135">
        <v>83</v>
      </c>
      <c r="C56" s="136">
        <v>15</v>
      </c>
      <c r="D56" s="137">
        <f>SUM(B56:C56)</f>
        <v>98</v>
      </c>
      <c r="E56" s="135">
        <v>114</v>
      </c>
      <c r="F56" s="136">
        <v>15</v>
      </c>
      <c r="G56" s="137">
        <f t="shared" si="21"/>
        <v>129</v>
      </c>
      <c r="H56" s="138">
        <v>132</v>
      </c>
      <c r="I56" s="136">
        <v>15</v>
      </c>
      <c r="J56" s="137">
        <f t="shared" si="22"/>
        <v>147</v>
      </c>
      <c r="K56" s="138">
        <v>130</v>
      </c>
      <c r="L56" s="136">
        <v>15</v>
      </c>
      <c r="M56" s="137">
        <f t="shared" si="23"/>
        <v>145</v>
      </c>
      <c r="N56" s="135">
        <v>97</v>
      </c>
      <c r="O56" s="136">
        <v>15</v>
      </c>
      <c r="P56" s="137">
        <f t="shared" si="24"/>
        <v>112</v>
      </c>
      <c r="Q56" s="141">
        <v>116</v>
      </c>
      <c r="R56" s="136">
        <v>15</v>
      </c>
      <c r="S56" s="137">
        <f t="shared" si="25"/>
        <v>131</v>
      </c>
      <c r="T56" s="143">
        <f t="shared" ref="T56:T57" si="26">SUM(D56+G56+J56+M56+P56+S56)</f>
        <v>762</v>
      </c>
      <c r="U56" s="137"/>
    </row>
    <row r="57" spans="1:21" ht="17.25" thickBot="1" x14ac:dyDescent="0.35">
      <c r="A57" s="118" t="s">
        <v>86</v>
      </c>
      <c r="B57" s="135">
        <v>143</v>
      </c>
      <c r="C57" s="136"/>
      <c r="D57" s="137">
        <f>SUM(B57:C57)</f>
        <v>143</v>
      </c>
      <c r="E57" s="135">
        <v>159</v>
      </c>
      <c r="F57" s="136"/>
      <c r="G57" s="137">
        <f t="shared" si="21"/>
        <v>159</v>
      </c>
      <c r="H57" s="135">
        <v>181</v>
      </c>
      <c r="I57" s="136"/>
      <c r="J57" s="137">
        <f t="shared" si="22"/>
        <v>181</v>
      </c>
      <c r="K57" s="138">
        <v>146</v>
      </c>
      <c r="L57" s="136"/>
      <c r="M57" s="137">
        <f t="shared" si="23"/>
        <v>146</v>
      </c>
      <c r="N57" s="135">
        <v>150</v>
      </c>
      <c r="O57" s="136"/>
      <c r="P57" s="137">
        <f t="shared" si="24"/>
        <v>150</v>
      </c>
      <c r="Q57" s="141">
        <v>159</v>
      </c>
      <c r="R57" s="136"/>
      <c r="S57" s="137">
        <f t="shared" si="25"/>
        <v>159</v>
      </c>
      <c r="T57" s="143">
        <f t="shared" si="26"/>
        <v>938</v>
      </c>
      <c r="U57" s="137"/>
    </row>
    <row r="58" spans="1:21" x14ac:dyDescent="0.25">
      <c r="A58" s="144" t="s">
        <v>2</v>
      </c>
      <c r="B58" s="145"/>
      <c r="C58" s="146"/>
      <c r="D58" s="147">
        <f>SUM(D55:D57)</f>
        <v>375</v>
      </c>
      <c r="E58" s="145"/>
      <c r="F58" s="146"/>
      <c r="G58" s="147">
        <f>SUM(G55:G57)</f>
        <v>435</v>
      </c>
      <c r="H58" s="145"/>
      <c r="I58" s="146"/>
      <c r="J58" s="147">
        <f>SUM(J55:J57)</f>
        <v>502</v>
      </c>
      <c r="K58" s="148"/>
      <c r="L58" s="146"/>
      <c r="M58" s="147">
        <f>SUM(M55:M57)</f>
        <v>434</v>
      </c>
      <c r="N58" s="146"/>
      <c r="O58" s="146"/>
      <c r="P58" s="147">
        <f>SUM(P55:P57)</f>
        <v>399</v>
      </c>
      <c r="Q58" s="149"/>
      <c r="R58" s="149"/>
      <c r="S58" s="147">
        <f>SUM(S55:S57)</f>
        <v>449</v>
      </c>
      <c r="T58" s="151">
        <f>SUM(D58:S58)</f>
        <v>2594</v>
      </c>
      <c r="U58" s="42" t="s">
        <v>121</v>
      </c>
    </row>
    <row r="59" spans="1:21" ht="16.5" x14ac:dyDescent="0.3">
      <c r="A59" s="57" t="s">
        <v>87</v>
      </c>
      <c r="B59" s="130"/>
      <c r="C59" s="131"/>
      <c r="D59" s="132"/>
      <c r="E59" s="130"/>
      <c r="F59" s="131"/>
      <c r="G59" s="132"/>
      <c r="H59" s="130"/>
      <c r="I59" s="131"/>
      <c r="J59" s="132"/>
      <c r="K59" s="130"/>
      <c r="L59" s="131"/>
      <c r="M59" s="132"/>
      <c r="N59" s="130"/>
      <c r="O59" s="142"/>
      <c r="P59" s="132"/>
      <c r="Q59" s="130"/>
      <c r="R59" s="131"/>
      <c r="S59" s="131"/>
      <c r="T59" s="133"/>
      <c r="U59" s="134"/>
    </row>
    <row r="60" spans="1:21" ht="16.5" x14ac:dyDescent="0.3">
      <c r="A60" s="118" t="s">
        <v>88</v>
      </c>
      <c r="B60" s="135">
        <v>187</v>
      </c>
      <c r="C60" s="136"/>
      <c r="D60" s="137">
        <f t="shared" ref="D60:D62" si="27">SUM(B60:C60)</f>
        <v>187</v>
      </c>
      <c r="E60" s="138">
        <v>199</v>
      </c>
      <c r="F60" s="139"/>
      <c r="G60" s="137">
        <f t="shared" ref="G60:G62" si="28">SUM(E60:F60)</f>
        <v>199</v>
      </c>
      <c r="H60" s="138">
        <v>174</v>
      </c>
      <c r="I60" s="139"/>
      <c r="J60" s="137">
        <f t="shared" ref="J60:J62" si="29">SUM(H60:I60)</f>
        <v>174</v>
      </c>
      <c r="K60" s="138">
        <v>141</v>
      </c>
      <c r="L60" s="139"/>
      <c r="M60" s="137">
        <f t="shared" ref="M60:M62" si="30">SUM(K60:L60)</f>
        <v>141</v>
      </c>
      <c r="N60" s="138">
        <v>191</v>
      </c>
      <c r="O60" s="136"/>
      <c r="P60" s="137">
        <f t="shared" ref="P60:P62" si="31">SUM(N60:O60)</f>
        <v>191</v>
      </c>
      <c r="Q60" s="141">
        <v>177</v>
      </c>
      <c r="R60" s="142"/>
      <c r="S60" s="137">
        <f t="shared" ref="S60:S62" si="32">SUM(Q60:R60)</f>
        <v>177</v>
      </c>
      <c r="T60" s="143">
        <f t="shared" ref="T60:T62" si="33">SUM(D60+G60+J60+M60+P60+S60)</f>
        <v>1069</v>
      </c>
      <c r="U60" s="137"/>
    </row>
    <row r="61" spans="1:21" ht="16.5" x14ac:dyDescent="0.3">
      <c r="A61" s="118" t="s">
        <v>89</v>
      </c>
      <c r="B61" s="135">
        <v>141</v>
      </c>
      <c r="C61" s="136"/>
      <c r="D61" s="137">
        <f t="shared" si="27"/>
        <v>141</v>
      </c>
      <c r="E61" s="135">
        <v>133</v>
      </c>
      <c r="F61" s="136"/>
      <c r="G61" s="137">
        <f t="shared" si="28"/>
        <v>133</v>
      </c>
      <c r="H61" s="138">
        <v>135</v>
      </c>
      <c r="I61" s="136"/>
      <c r="J61" s="137">
        <f t="shared" si="29"/>
        <v>135</v>
      </c>
      <c r="K61" s="138">
        <v>126</v>
      </c>
      <c r="L61" s="136"/>
      <c r="M61" s="137">
        <f t="shared" si="30"/>
        <v>126</v>
      </c>
      <c r="N61" s="135">
        <v>148</v>
      </c>
      <c r="O61" s="136"/>
      <c r="P61" s="137">
        <f t="shared" si="31"/>
        <v>148</v>
      </c>
      <c r="Q61" s="141">
        <v>155</v>
      </c>
      <c r="R61" s="142"/>
      <c r="S61" s="137">
        <f t="shared" si="32"/>
        <v>155</v>
      </c>
      <c r="T61" s="143">
        <f t="shared" si="33"/>
        <v>838</v>
      </c>
      <c r="U61" s="137"/>
    </row>
    <row r="62" spans="1:21" ht="17.25" thickBot="1" x14ac:dyDescent="0.35">
      <c r="A62" s="118" t="s">
        <v>90</v>
      </c>
      <c r="B62" s="135">
        <v>128</v>
      </c>
      <c r="C62" s="136"/>
      <c r="D62" s="137">
        <f t="shared" si="27"/>
        <v>128</v>
      </c>
      <c r="E62" s="135">
        <v>108</v>
      </c>
      <c r="F62" s="136"/>
      <c r="G62" s="137">
        <f t="shared" si="28"/>
        <v>108</v>
      </c>
      <c r="H62" s="135">
        <v>111</v>
      </c>
      <c r="I62" s="136"/>
      <c r="J62" s="137">
        <f t="shared" si="29"/>
        <v>111</v>
      </c>
      <c r="K62" s="138">
        <v>87</v>
      </c>
      <c r="L62" s="136"/>
      <c r="M62" s="137">
        <f t="shared" si="30"/>
        <v>87</v>
      </c>
      <c r="N62" s="135">
        <v>145</v>
      </c>
      <c r="O62" s="136"/>
      <c r="P62" s="137">
        <f t="shared" si="31"/>
        <v>145</v>
      </c>
      <c r="Q62" s="141">
        <v>97</v>
      </c>
      <c r="R62" s="142"/>
      <c r="S62" s="137">
        <f t="shared" si="32"/>
        <v>97</v>
      </c>
      <c r="T62" s="143">
        <f t="shared" si="33"/>
        <v>676</v>
      </c>
      <c r="U62" s="137"/>
    </row>
    <row r="63" spans="1:21" x14ac:dyDescent="0.25">
      <c r="A63" s="144" t="s">
        <v>2</v>
      </c>
      <c r="B63" s="145"/>
      <c r="C63" s="146"/>
      <c r="D63" s="147">
        <f>SUM(D60:D62)</f>
        <v>456</v>
      </c>
      <c r="E63" s="145"/>
      <c r="F63" s="146"/>
      <c r="G63" s="147">
        <f>SUM(G60:G62)</f>
        <v>440</v>
      </c>
      <c r="H63" s="145"/>
      <c r="I63" s="146"/>
      <c r="J63" s="147">
        <f>SUM(J60:J62)</f>
        <v>420</v>
      </c>
      <c r="K63" s="148"/>
      <c r="L63" s="146"/>
      <c r="M63" s="147">
        <f>SUM(M60:M62)</f>
        <v>354</v>
      </c>
      <c r="N63" s="145"/>
      <c r="O63" s="53"/>
      <c r="P63" s="147">
        <f>SUM(P60:P62)</f>
        <v>484</v>
      </c>
      <c r="Q63" s="54"/>
      <c r="R63" s="149"/>
      <c r="S63" s="147">
        <f>SUM(S60:S62)</f>
        <v>429</v>
      </c>
      <c r="T63" s="151">
        <f>SUM(D63:S63)</f>
        <v>2583</v>
      </c>
      <c r="U63" s="42" t="s">
        <v>122</v>
      </c>
    </row>
    <row r="64" spans="1:21" ht="16.5" x14ac:dyDescent="0.3">
      <c r="A64" s="63" t="s">
        <v>91</v>
      </c>
      <c r="B64" s="130"/>
      <c r="C64" s="131"/>
      <c r="D64" s="132"/>
      <c r="E64" s="130"/>
      <c r="F64" s="131"/>
      <c r="G64" s="132"/>
      <c r="H64" s="130"/>
      <c r="I64" s="131"/>
      <c r="J64" s="132"/>
      <c r="K64" s="130"/>
      <c r="L64" s="131"/>
      <c r="M64" s="132"/>
      <c r="N64" s="130"/>
      <c r="O64" s="131"/>
      <c r="P64" s="132"/>
      <c r="Q64" s="130"/>
      <c r="R64" s="131"/>
      <c r="S64" s="131"/>
      <c r="T64" s="133"/>
      <c r="U64" s="134"/>
    </row>
    <row r="65" spans="1:21" ht="16.5" x14ac:dyDescent="0.3">
      <c r="A65" s="59" t="s">
        <v>92</v>
      </c>
      <c r="B65" s="135">
        <v>168</v>
      </c>
      <c r="C65" s="136"/>
      <c r="D65" s="137">
        <v>168</v>
      </c>
      <c r="E65" s="138">
        <v>181</v>
      </c>
      <c r="F65" s="139"/>
      <c r="G65" s="140">
        <v>181</v>
      </c>
      <c r="H65" s="138">
        <v>108</v>
      </c>
      <c r="I65" s="139"/>
      <c r="J65" s="140">
        <v>108</v>
      </c>
      <c r="K65" s="138">
        <v>172</v>
      </c>
      <c r="L65" s="139"/>
      <c r="M65" s="140">
        <v>172</v>
      </c>
      <c r="N65" s="138">
        <v>135</v>
      </c>
      <c r="O65" s="136"/>
      <c r="P65" s="137">
        <v>135</v>
      </c>
      <c r="Q65" s="141">
        <v>229</v>
      </c>
      <c r="R65" s="142"/>
      <c r="S65" s="139">
        <v>229</v>
      </c>
      <c r="T65" s="143">
        <v>993</v>
      </c>
      <c r="U65" s="137"/>
    </row>
    <row r="66" spans="1:21" ht="16.5" x14ac:dyDescent="0.3">
      <c r="A66" s="59" t="s">
        <v>93</v>
      </c>
      <c r="B66" s="135">
        <v>122</v>
      </c>
      <c r="C66" s="136"/>
      <c r="D66" s="137">
        <v>122</v>
      </c>
      <c r="E66" s="135">
        <v>136</v>
      </c>
      <c r="F66" s="136"/>
      <c r="G66" s="137">
        <v>136</v>
      </c>
      <c r="H66" s="138">
        <v>96</v>
      </c>
      <c r="I66" s="136"/>
      <c r="J66" s="140">
        <v>96</v>
      </c>
      <c r="K66" s="138">
        <v>114</v>
      </c>
      <c r="L66" s="136"/>
      <c r="M66" s="140">
        <v>114</v>
      </c>
      <c r="N66" s="135">
        <v>127</v>
      </c>
      <c r="O66" s="136"/>
      <c r="P66" s="137">
        <v>127</v>
      </c>
      <c r="Q66" s="141">
        <v>123</v>
      </c>
      <c r="R66" s="142"/>
      <c r="S66" s="139">
        <v>123</v>
      </c>
      <c r="T66" s="143">
        <v>718</v>
      </c>
      <c r="U66" s="137"/>
    </row>
    <row r="67" spans="1:21" ht="17.25" thickBot="1" x14ac:dyDescent="0.35">
      <c r="A67" s="59" t="s">
        <v>94</v>
      </c>
      <c r="B67" s="135">
        <v>151</v>
      </c>
      <c r="C67" s="136"/>
      <c r="D67" s="38">
        <v>151</v>
      </c>
      <c r="E67" s="135">
        <v>140</v>
      </c>
      <c r="F67" s="136"/>
      <c r="G67" s="38">
        <v>140</v>
      </c>
      <c r="H67" s="135">
        <v>154</v>
      </c>
      <c r="I67" s="136"/>
      <c r="J67" s="38">
        <v>154</v>
      </c>
      <c r="K67" s="138">
        <v>120</v>
      </c>
      <c r="L67" s="136"/>
      <c r="M67" s="60">
        <v>120</v>
      </c>
      <c r="N67" s="135">
        <v>117</v>
      </c>
      <c r="O67" s="136"/>
      <c r="P67" s="137">
        <v>117</v>
      </c>
      <c r="Q67" s="141">
        <v>151</v>
      </c>
      <c r="R67" s="142"/>
      <c r="S67" s="139">
        <v>151</v>
      </c>
      <c r="T67" s="143">
        <v>833</v>
      </c>
      <c r="U67" s="137"/>
    </row>
    <row r="68" spans="1:21" x14ac:dyDescent="0.25">
      <c r="A68" s="144" t="s">
        <v>2</v>
      </c>
      <c r="B68" s="145"/>
      <c r="C68" s="146"/>
      <c r="D68" s="147">
        <v>441</v>
      </c>
      <c r="E68" s="145"/>
      <c r="F68" s="146"/>
      <c r="G68" s="147">
        <v>457</v>
      </c>
      <c r="H68" s="145"/>
      <c r="I68" s="146"/>
      <c r="J68" s="147">
        <v>358</v>
      </c>
      <c r="K68" s="148"/>
      <c r="L68" s="146"/>
      <c r="M68" s="147">
        <v>406</v>
      </c>
      <c r="N68" s="145"/>
      <c r="O68" s="61"/>
      <c r="P68" s="62">
        <v>379</v>
      </c>
      <c r="Q68" s="54"/>
      <c r="R68" s="149"/>
      <c r="S68" s="41">
        <v>503</v>
      </c>
      <c r="T68" s="151">
        <v>2544</v>
      </c>
      <c r="U68" s="42" t="s">
        <v>123</v>
      </c>
    </row>
    <row r="69" spans="1:21" ht="16.5" x14ac:dyDescent="0.3">
      <c r="A69" s="157" t="s">
        <v>95</v>
      </c>
      <c r="B69" s="130"/>
      <c r="C69" s="131"/>
      <c r="D69" s="132"/>
      <c r="E69" s="130"/>
      <c r="F69" s="131"/>
      <c r="G69" s="132"/>
      <c r="H69" s="130"/>
      <c r="I69" s="131"/>
      <c r="J69" s="132"/>
      <c r="K69" s="130"/>
      <c r="L69" s="131"/>
      <c r="M69" s="132"/>
      <c r="N69" s="130"/>
      <c r="O69" s="142"/>
      <c r="P69" s="132"/>
      <c r="Q69" s="130"/>
      <c r="R69" s="131"/>
      <c r="S69" s="131"/>
      <c r="T69" s="133"/>
      <c r="U69" s="134"/>
    </row>
    <row r="70" spans="1:21" ht="16.5" x14ac:dyDescent="0.3">
      <c r="A70" s="118" t="s">
        <v>96</v>
      </c>
      <c r="B70" s="135">
        <v>165</v>
      </c>
      <c r="C70" s="136"/>
      <c r="D70" s="137">
        <f t="shared" ref="D70:D72" si="34">SUM(B70:C70)</f>
        <v>165</v>
      </c>
      <c r="E70" s="138">
        <v>146</v>
      </c>
      <c r="F70" s="139"/>
      <c r="G70" s="137">
        <f t="shared" ref="G70:G72" si="35">SUM(E70:F70)</f>
        <v>146</v>
      </c>
      <c r="H70" s="138">
        <v>159</v>
      </c>
      <c r="I70" s="139"/>
      <c r="J70" s="137">
        <f t="shared" ref="J70:J72" si="36">SUM(H70:I70)</f>
        <v>159</v>
      </c>
      <c r="K70" s="138">
        <v>182</v>
      </c>
      <c r="L70" s="139"/>
      <c r="M70" s="137">
        <f t="shared" ref="M70:M72" si="37">SUM(K70:L70)</f>
        <v>182</v>
      </c>
      <c r="N70" s="138">
        <v>180</v>
      </c>
      <c r="O70" s="136"/>
      <c r="P70" s="137">
        <f t="shared" ref="P70:P72" si="38">SUM(N70:O70)</f>
        <v>180</v>
      </c>
      <c r="Q70" s="141">
        <v>151</v>
      </c>
      <c r="R70" s="142"/>
      <c r="S70" s="137">
        <f t="shared" ref="S70:S72" si="39">SUM(Q70:R70)</f>
        <v>151</v>
      </c>
      <c r="T70" s="143">
        <f t="shared" ref="T70:T72" si="40">SUM(D70+G70+J70+M70+P70+S70)</f>
        <v>983</v>
      </c>
      <c r="U70" s="137"/>
    </row>
    <row r="71" spans="1:21" ht="16.5" x14ac:dyDescent="0.3">
      <c r="A71" s="118" t="s">
        <v>97</v>
      </c>
      <c r="B71" s="135">
        <v>107</v>
      </c>
      <c r="C71" s="136"/>
      <c r="D71" s="137">
        <f t="shared" si="34"/>
        <v>107</v>
      </c>
      <c r="E71" s="135">
        <v>94</v>
      </c>
      <c r="F71" s="136"/>
      <c r="G71" s="137">
        <f t="shared" si="35"/>
        <v>94</v>
      </c>
      <c r="H71" s="138">
        <v>132</v>
      </c>
      <c r="I71" s="136"/>
      <c r="J71" s="137">
        <f t="shared" si="36"/>
        <v>132</v>
      </c>
      <c r="K71" s="138">
        <v>94</v>
      </c>
      <c r="L71" s="136"/>
      <c r="M71" s="137">
        <f t="shared" si="37"/>
        <v>94</v>
      </c>
      <c r="N71" s="135">
        <v>125</v>
      </c>
      <c r="O71" s="136"/>
      <c r="P71" s="137">
        <f t="shared" si="38"/>
        <v>125</v>
      </c>
      <c r="Q71" s="141">
        <v>83</v>
      </c>
      <c r="R71" s="142"/>
      <c r="S71" s="137">
        <f t="shared" si="39"/>
        <v>83</v>
      </c>
      <c r="T71" s="143">
        <f t="shared" si="40"/>
        <v>635</v>
      </c>
      <c r="U71" s="137"/>
    </row>
    <row r="72" spans="1:21" ht="17.25" thickBot="1" x14ac:dyDescent="0.35">
      <c r="A72" s="118" t="s">
        <v>98</v>
      </c>
      <c r="B72" s="135">
        <v>65</v>
      </c>
      <c r="C72" s="136"/>
      <c r="D72" s="137">
        <f t="shared" si="34"/>
        <v>65</v>
      </c>
      <c r="E72" s="135">
        <v>33</v>
      </c>
      <c r="F72" s="136"/>
      <c r="G72" s="137">
        <f t="shared" si="35"/>
        <v>33</v>
      </c>
      <c r="H72" s="135">
        <v>32</v>
      </c>
      <c r="I72" s="136"/>
      <c r="J72" s="137">
        <f t="shared" si="36"/>
        <v>32</v>
      </c>
      <c r="K72" s="138">
        <v>72</v>
      </c>
      <c r="L72" s="136"/>
      <c r="M72" s="137">
        <f t="shared" si="37"/>
        <v>72</v>
      </c>
      <c r="N72" s="135">
        <v>48</v>
      </c>
      <c r="O72" s="136"/>
      <c r="P72" s="137">
        <f t="shared" si="38"/>
        <v>48</v>
      </c>
      <c r="Q72" s="141">
        <v>56</v>
      </c>
      <c r="R72" s="142"/>
      <c r="S72" s="137">
        <f t="shared" si="39"/>
        <v>56</v>
      </c>
      <c r="T72" s="143">
        <f t="shared" si="40"/>
        <v>306</v>
      </c>
      <c r="U72" s="137"/>
    </row>
    <row r="73" spans="1:21" x14ac:dyDescent="0.25">
      <c r="A73" s="144" t="s">
        <v>2</v>
      </c>
      <c r="B73" s="145"/>
      <c r="C73" s="146"/>
      <c r="D73" s="147">
        <f>SUM(D70:D72)</f>
        <v>337</v>
      </c>
      <c r="E73" s="145"/>
      <c r="F73" s="146"/>
      <c r="G73" s="147">
        <f>SUM(G70:G72)</f>
        <v>273</v>
      </c>
      <c r="H73" s="145"/>
      <c r="I73" s="146"/>
      <c r="J73" s="147">
        <f>SUM(J70:J72)</f>
        <v>323</v>
      </c>
      <c r="K73" s="148"/>
      <c r="L73" s="146"/>
      <c r="M73" s="147">
        <f>SUM(M70:M72)</f>
        <v>348</v>
      </c>
      <c r="N73" s="145"/>
      <c r="O73" s="53"/>
      <c r="P73" s="147">
        <f>SUM(P70:P72)</f>
        <v>353</v>
      </c>
      <c r="Q73" s="54"/>
      <c r="R73" s="149"/>
      <c r="S73" s="147">
        <f>SUM(S70:S72)</f>
        <v>290</v>
      </c>
      <c r="T73" s="151">
        <f>SUM(D73:S73)</f>
        <v>1924</v>
      </c>
      <c r="U73" s="42" t="s">
        <v>124</v>
      </c>
    </row>
    <row r="74" spans="1:21" ht="16.5" x14ac:dyDescent="0.3">
      <c r="A74" s="57" t="s">
        <v>99</v>
      </c>
      <c r="B74" s="130"/>
      <c r="C74" s="131"/>
      <c r="D74" s="132"/>
      <c r="E74" s="130"/>
      <c r="F74" s="131"/>
      <c r="G74" s="132"/>
      <c r="H74" s="130"/>
      <c r="I74" s="131"/>
      <c r="J74" s="132"/>
      <c r="K74" s="130"/>
      <c r="L74" s="131"/>
      <c r="M74" s="132"/>
      <c r="N74" s="130"/>
      <c r="O74" s="142"/>
      <c r="P74" s="132"/>
      <c r="Q74" s="130"/>
      <c r="R74" s="131"/>
      <c r="S74" s="131"/>
      <c r="T74" s="133"/>
      <c r="U74" s="134"/>
    </row>
    <row r="75" spans="1:21" ht="16.5" x14ac:dyDescent="0.3">
      <c r="A75" s="118" t="s">
        <v>100</v>
      </c>
      <c r="B75" s="135">
        <v>97</v>
      </c>
      <c r="C75" s="136"/>
      <c r="D75" s="137">
        <f t="shared" ref="D75:D77" si="41">SUM(B75:C75)</f>
        <v>97</v>
      </c>
      <c r="E75" s="138">
        <v>101</v>
      </c>
      <c r="F75" s="139"/>
      <c r="G75" s="137">
        <f t="shared" ref="G75:G77" si="42">SUM(E75:F75)</f>
        <v>101</v>
      </c>
      <c r="H75" s="138">
        <v>91</v>
      </c>
      <c r="I75" s="139"/>
      <c r="J75" s="137">
        <f t="shared" ref="J75:J77" si="43">SUM(H75:I75)</f>
        <v>91</v>
      </c>
      <c r="K75" s="138">
        <v>76</v>
      </c>
      <c r="L75" s="139"/>
      <c r="M75" s="137">
        <f t="shared" ref="M75:M77" si="44">SUM(K75:L75)</f>
        <v>76</v>
      </c>
      <c r="N75" s="138">
        <v>84</v>
      </c>
      <c r="O75" s="136"/>
      <c r="P75" s="137">
        <f t="shared" ref="P75:P77" si="45">SUM(N75:O75)</f>
        <v>84</v>
      </c>
      <c r="Q75" s="141">
        <v>117</v>
      </c>
      <c r="R75" s="142"/>
      <c r="S75" s="137">
        <f t="shared" ref="S75:S77" si="46">SUM(Q75:R75)</f>
        <v>117</v>
      </c>
      <c r="T75" s="143">
        <f t="shared" ref="T75:T77" si="47">SUM(D75+G75+J75+M75+P75+S75)</f>
        <v>566</v>
      </c>
      <c r="U75" s="137"/>
    </row>
    <row r="76" spans="1:21" ht="16.5" x14ac:dyDescent="0.3">
      <c r="A76" s="118" t="s">
        <v>101</v>
      </c>
      <c r="B76" s="135">
        <v>125</v>
      </c>
      <c r="C76" s="136"/>
      <c r="D76" s="137">
        <f t="shared" si="41"/>
        <v>125</v>
      </c>
      <c r="E76" s="135">
        <v>127</v>
      </c>
      <c r="F76" s="136"/>
      <c r="G76" s="137">
        <f t="shared" si="42"/>
        <v>127</v>
      </c>
      <c r="H76" s="138">
        <v>125</v>
      </c>
      <c r="I76" s="136"/>
      <c r="J76" s="137">
        <f t="shared" si="43"/>
        <v>125</v>
      </c>
      <c r="K76" s="138">
        <v>132</v>
      </c>
      <c r="L76" s="136"/>
      <c r="M76" s="137">
        <f t="shared" si="44"/>
        <v>132</v>
      </c>
      <c r="N76" s="135">
        <v>140</v>
      </c>
      <c r="O76" s="136"/>
      <c r="P76" s="137">
        <f t="shared" si="45"/>
        <v>140</v>
      </c>
      <c r="Q76" s="141">
        <v>108</v>
      </c>
      <c r="R76" s="142"/>
      <c r="S76" s="137">
        <f t="shared" si="46"/>
        <v>108</v>
      </c>
      <c r="T76" s="143">
        <f t="shared" si="47"/>
        <v>757</v>
      </c>
      <c r="U76" s="137"/>
    </row>
    <row r="77" spans="1:21" ht="17.25" thickBot="1" x14ac:dyDescent="0.35">
      <c r="A77" s="118" t="s">
        <v>102</v>
      </c>
      <c r="B77" s="135">
        <v>0</v>
      </c>
      <c r="C77" s="136"/>
      <c r="D77" s="137">
        <f t="shared" si="41"/>
        <v>0</v>
      </c>
      <c r="E77" s="135">
        <v>120</v>
      </c>
      <c r="F77" s="136"/>
      <c r="G77" s="137">
        <f t="shared" si="42"/>
        <v>120</v>
      </c>
      <c r="H77" s="135">
        <v>99</v>
      </c>
      <c r="I77" s="136"/>
      <c r="J77" s="137">
        <f t="shared" si="43"/>
        <v>99</v>
      </c>
      <c r="K77" s="138">
        <v>140</v>
      </c>
      <c r="L77" s="136"/>
      <c r="M77" s="137">
        <f t="shared" si="44"/>
        <v>140</v>
      </c>
      <c r="N77" s="135">
        <v>79</v>
      </c>
      <c r="O77" s="136"/>
      <c r="P77" s="137">
        <f t="shared" si="45"/>
        <v>79</v>
      </c>
      <c r="Q77" s="141">
        <v>149</v>
      </c>
      <c r="R77" s="142"/>
      <c r="S77" s="137">
        <f t="shared" si="46"/>
        <v>149</v>
      </c>
      <c r="T77" s="143">
        <f t="shared" si="47"/>
        <v>587</v>
      </c>
      <c r="U77" s="137"/>
    </row>
    <row r="78" spans="1:21" x14ac:dyDescent="0.25">
      <c r="A78" s="144" t="s">
        <v>2</v>
      </c>
      <c r="B78" s="145"/>
      <c r="C78" s="146"/>
      <c r="D78" s="147">
        <f>SUM(D75:D77)</f>
        <v>222</v>
      </c>
      <c r="E78" s="145"/>
      <c r="F78" s="146"/>
      <c r="G78" s="147">
        <f>SUM(G75:G77)</f>
        <v>348</v>
      </c>
      <c r="H78" s="145"/>
      <c r="I78" s="146"/>
      <c r="J78" s="147">
        <f>SUM(J75:J77)</f>
        <v>315</v>
      </c>
      <c r="K78" s="148"/>
      <c r="L78" s="146"/>
      <c r="M78" s="147">
        <f>SUM(M75:M77)</f>
        <v>348</v>
      </c>
      <c r="N78" s="145"/>
      <c r="O78" s="53"/>
      <c r="P78" s="147">
        <f>SUM(P75:P77)</f>
        <v>303</v>
      </c>
      <c r="Q78" s="54"/>
      <c r="R78" s="149"/>
      <c r="S78" s="147">
        <f>SUM(S75:S77)</f>
        <v>374</v>
      </c>
      <c r="T78" s="151">
        <f>SUM(D78:S78)</f>
        <v>1910</v>
      </c>
      <c r="U78" s="42" t="s">
        <v>125</v>
      </c>
    </row>
    <row r="79" spans="1:21" ht="16.5" x14ac:dyDescent="0.3">
      <c r="A79" s="63" t="s">
        <v>103</v>
      </c>
      <c r="B79" s="130"/>
      <c r="C79" s="131"/>
      <c r="D79" s="132"/>
      <c r="E79" s="130"/>
      <c r="F79" s="131"/>
      <c r="G79" s="132"/>
      <c r="H79" s="130"/>
      <c r="I79" s="131"/>
      <c r="J79" s="132"/>
      <c r="K79" s="130"/>
      <c r="L79" s="131"/>
      <c r="M79" s="132"/>
      <c r="N79" s="130"/>
      <c r="O79" s="131"/>
      <c r="P79" s="132"/>
      <c r="Q79" s="130"/>
      <c r="R79" s="131"/>
      <c r="S79" s="131"/>
      <c r="T79" s="133"/>
      <c r="U79" s="134"/>
    </row>
    <row r="80" spans="1:21" ht="16.5" x14ac:dyDescent="0.3">
      <c r="A80" s="59" t="s">
        <v>104</v>
      </c>
      <c r="B80" s="135">
        <v>94</v>
      </c>
      <c r="C80" s="136"/>
      <c r="D80" s="137">
        <v>94</v>
      </c>
      <c r="E80" s="138">
        <v>80</v>
      </c>
      <c r="F80" s="139"/>
      <c r="G80" s="140">
        <v>80</v>
      </c>
      <c r="H80" s="138">
        <v>106</v>
      </c>
      <c r="I80" s="139"/>
      <c r="J80" s="140">
        <v>106</v>
      </c>
      <c r="K80" s="138">
        <v>95</v>
      </c>
      <c r="L80" s="139"/>
      <c r="M80" s="140">
        <v>95</v>
      </c>
      <c r="N80" s="138">
        <v>100</v>
      </c>
      <c r="O80" s="136"/>
      <c r="P80" s="137">
        <v>100</v>
      </c>
      <c r="Q80" s="141">
        <v>125</v>
      </c>
      <c r="R80" s="142"/>
      <c r="S80" s="139">
        <v>125</v>
      </c>
      <c r="T80" s="143">
        <v>600</v>
      </c>
      <c r="U80" s="137"/>
    </row>
    <row r="81" spans="1:21" ht="16.5" x14ac:dyDescent="0.3">
      <c r="A81" s="59" t="s">
        <v>105</v>
      </c>
      <c r="B81" s="135">
        <v>105</v>
      </c>
      <c r="C81" s="136"/>
      <c r="D81" s="137">
        <v>105</v>
      </c>
      <c r="E81" s="135">
        <v>99</v>
      </c>
      <c r="F81" s="136"/>
      <c r="G81" s="137">
        <v>99</v>
      </c>
      <c r="H81" s="138">
        <v>112</v>
      </c>
      <c r="I81" s="136"/>
      <c r="J81" s="140">
        <v>112</v>
      </c>
      <c r="K81" s="138">
        <v>112</v>
      </c>
      <c r="L81" s="136"/>
      <c r="M81" s="140">
        <v>112</v>
      </c>
      <c r="N81" s="135">
        <v>126</v>
      </c>
      <c r="O81" s="136"/>
      <c r="P81" s="137">
        <v>126</v>
      </c>
      <c r="Q81" s="141">
        <v>129</v>
      </c>
      <c r="R81" s="142"/>
      <c r="S81" s="139">
        <v>129</v>
      </c>
      <c r="T81" s="143">
        <v>683</v>
      </c>
      <c r="U81" s="137"/>
    </row>
    <row r="82" spans="1:21" ht="17.25" thickBot="1" x14ac:dyDescent="0.35">
      <c r="A82" s="59" t="s">
        <v>106</v>
      </c>
      <c r="B82" s="135">
        <v>108</v>
      </c>
      <c r="C82" s="136"/>
      <c r="D82" s="38">
        <v>108</v>
      </c>
      <c r="E82" s="135">
        <v>100</v>
      </c>
      <c r="F82" s="136"/>
      <c r="G82" s="38">
        <v>100</v>
      </c>
      <c r="H82" s="135">
        <v>85</v>
      </c>
      <c r="I82" s="136"/>
      <c r="J82" s="38">
        <v>85</v>
      </c>
      <c r="K82" s="138">
        <v>119</v>
      </c>
      <c r="L82" s="136"/>
      <c r="M82" s="60">
        <v>119</v>
      </c>
      <c r="N82" s="135">
        <v>91</v>
      </c>
      <c r="O82" s="136"/>
      <c r="P82" s="137">
        <v>91</v>
      </c>
      <c r="Q82" s="141">
        <v>87</v>
      </c>
      <c r="R82" s="142"/>
      <c r="S82" s="139">
        <v>87</v>
      </c>
      <c r="T82" s="143">
        <v>590</v>
      </c>
      <c r="U82" s="137"/>
    </row>
    <row r="83" spans="1:21" x14ac:dyDescent="0.25">
      <c r="A83" s="144" t="s">
        <v>2</v>
      </c>
      <c r="B83" s="145"/>
      <c r="C83" s="146"/>
      <c r="D83" s="147">
        <v>307</v>
      </c>
      <c r="E83" s="145"/>
      <c r="F83" s="146"/>
      <c r="G83" s="147">
        <v>279</v>
      </c>
      <c r="H83" s="145"/>
      <c r="I83" s="146"/>
      <c r="J83" s="147">
        <v>303</v>
      </c>
      <c r="K83" s="148"/>
      <c r="L83" s="146"/>
      <c r="M83" s="147">
        <v>326</v>
      </c>
      <c r="N83" s="145"/>
      <c r="O83" s="61"/>
      <c r="P83" s="62">
        <f>SUM(P80:P82)</f>
        <v>317</v>
      </c>
      <c r="Q83" s="54"/>
      <c r="R83" s="149"/>
      <c r="S83" s="41">
        <v>341</v>
      </c>
      <c r="T83" s="151">
        <v>1873</v>
      </c>
      <c r="U83" s="42" t="s">
        <v>126</v>
      </c>
    </row>
    <row r="84" spans="1:21" ht="16.5" x14ac:dyDescent="0.3">
      <c r="A84" s="63" t="s">
        <v>107</v>
      </c>
      <c r="B84" s="130"/>
      <c r="C84" s="131"/>
      <c r="D84" s="132"/>
      <c r="E84" s="130"/>
      <c r="F84" s="131"/>
      <c r="G84" s="132"/>
      <c r="H84" s="130"/>
      <c r="I84" s="131"/>
      <c r="J84" s="132"/>
      <c r="K84" s="130"/>
      <c r="L84" s="131"/>
      <c r="M84" s="132"/>
      <c r="N84" s="130"/>
      <c r="O84" s="131"/>
      <c r="P84" s="132"/>
      <c r="Q84" s="130"/>
      <c r="R84" s="131"/>
      <c r="S84" s="131"/>
      <c r="T84" s="133"/>
      <c r="U84" s="134"/>
    </row>
    <row r="85" spans="1:21" ht="16.5" x14ac:dyDescent="0.3">
      <c r="A85" s="59" t="s">
        <v>108</v>
      </c>
      <c r="B85" s="135">
        <v>94</v>
      </c>
      <c r="C85" s="136"/>
      <c r="D85" s="137">
        <v>94</v>
      </c>
      <c r="E85" s="138">
        <v>82</v>
      </c>
      <c r="F85" s="139"/>
      <c r="G85" s="140">
        <v>82</v>
      </c>
      <c r="H85" s="138">
        <v>101</v>
      </c>
      <c r="I85" s="139"/>
      <c r="J85" s="140">
        <v>101</v>
      </c>
      <c r="K85" s="138">
        <v>81</v>
      </c>
      <c r="L85" s="139"/>
      <c r="M85" s="140">
        <v>81</v>
      </c>
      <c r="N85" s="138">
        <v>93</v>
      </c>
      <c r="O85" s="136"/>
      <c r="P85" s="137">
        <v>93</v>
      </c>
      <c r="Q85" s="141">
        <v>117</v>
      </c>
      <c r="R85" s="142"/>
      <c r="S85" s="139">
        <v>117</v>
      </c>
      <c r="T85" s="143">
        <v>568</v>
      </c>
      <c r="U85" s="137"/>
    </row>
    <row r="86" spans="1:21" ht="16.5" x14ac:dyDescent="0.3">
      <c r="A86" s="59" t="s">
        <v>109</v>
      </c>
      <c r="B86" s="135">
        <v>122</v>
      </c>
      <c r="C86" s="136"/>
      <c r="D86" s="137">
        <v>122</v>
      </c>
      <c r="E86" s="135">
        <v>86</v>
      </c>
      <c r="F86" s="136"/>
      <c r="G86" s="137">
        <v>86</v>
      </c>
      <c r="H86" s="138">
        <v>123</v>
      </c>
      <c r="I86" s="136"/>
      <c r="J86" s="140">
        <v>123</v>
      </c>
      <c r="K86" s="138">
        <v>74</v>
      </c>
      <c r="L86" s="136"/>
      <c r="M86" s="140">
        <v>74</v>
      </c>
      <c r="N86" s="135">
        <v>88</v>
      </c>
      <c r="O86" s="136"/>
      <c r="P86" s="137">
        <v>88</v>
      </c>
      <c r="Q86" s="141">
        <v>68</v>
      </c>
      <c r="R86" s="142"/>
      <c r="S86" s="139">
        <v>68</v>
      </c>
      <c r="T86" s="143">
        <v>561</v>
      </c>
      <c r="U86" s="137"/>
    </row>
    <row r="87" spans="1:21" ht="17.25" thickBot="1" x14ac:dyDescent="0.35">
      <c r="A87" s="59" t="s">
        <v>110</v>
      </c>
      <c r="B87" s="135">
        <v>116</v>
      </c>
      <c r="C87" s="136"/>
      <c r="D87" s="38">
        <v>116</v>
      </c>
      <c r="E87" s="135">
        <v>116</v>
      </c>
      <c r="F87" s="136"/>
      <c r="G87" s="38">
        <v>116</v>
      </c>
      <c r="H87" s="135">
        <v>122</v>
      </c>
      <c r="I87" s="136"/>
      <c r="J87" s="38">
        <v>122</v>
      </c>
      <c r="K87" s="138">
        <v>124</v>
      </c>
      <c r="L87" s="136"/>
      <c r="M87" s="60">
        <v>124</v>
      </c>
      <c r="N87" s="135">
        <v>103</v>
      </c>
      <c r="O87" s="136"/>
      <c r="P87" s="137">
        <v>103</v>
      </c>
      <c r="Q87" s="141">
        <v>137</v>
      </c>
      <c r="R87" s="142"/>
      <c r="S87" s="139">
        <v>137</v>
      </c>
      <c r="T87" s="143">
        <v>718</v>
      </c>
      <c r="U87" s="137"/>
    </row>
    <row r="88" spans="1:21" x14ac:dyDescent="0.25">
      <c r="A88" s="144" t="s">
        <v>2</v>
      </c>
      <c r="B88" s="145"/>
      <c r="C88" s="146"/>
      <c r="D88" s="147">
        <v>332</v>
      </c>
      <c r="E88" s="145"/>
      <c r="F88" s="146"/>
      <c r="G88" s="147">
        <v>284</v>
      </c>
      <c r="H88" s="145"/>
      <c r="I88" s="146"/>
      <c r="J88" s="147">
        <v>346</v>
      </c>
      <c r="K88" s="148"/>
      <c r="L88" s="146"/>
      <c r="M88" s="147">
        <v>279</v>
      </c>
      <c r="N88" s="145"/>
      <c r="O88" s="61"/>
      <c r="P88" s="62">
        <v>284</v>
      </c>
      <c r="Q88" s="54"/>
      <c r="R88" s="149"/>
      <c r="S88" s="41">
        <v>322</v>
      </c>
      <c r="T88" s="151">
        <v>1847</v>
      </c>
      <c r="U88" s="42" t="s">
        <v>127</v>
      </c>
    </row>
    <row r="89" spans="1:21" ht="16.5" x14ac:dyDescent="0.3">
      <c r="A89" s="57" t="s">
        <v>83</v>
      </c>
      <c r="B89" s="130"/>
      <c r="C89" s="131"/>
      <c r="D89" s="132"/>
      <c r="E89" s="130"/>
      <c r="F89" s="131"/>
      <c r="G89" s="132"/>
      <c r="H89" s="130"/>
      <c r="I89" s="131"/>
      <c r="J89" s="132"/>
      <c r="K89" s="130"/>
      <c r="L89" s="131"/>
      <c r="M89" s="132"/>
      <c r="N89" s="130"/>
      <c r="O89" s="142"/>
      <c r="P89" s="132"/>
      <c r="Q89" s="130"/>
      <c r="R89" s="131"/>
      <c r="S89" s="131"/>
      <c r="T89" s="133"/>
      <c r="U89" s="134"/>
    </row>
    <row r="90" spans="1:21" ht="16.5" x14ac:dyDescent="0.3">
      <c r="A90" s="118" t="s">
        <v>111</v>
      </c>
      <c r="B90" s="135">
        <v>125</v>
      </c>
      <c r="C90" s="136">
        <v>25</v>
      </c>
      <c r="D90" s="137">
        <f t="shared" ref="D90:D92" si="48">SUM(B90:C90)</f>
        <v>150</v>
      </c>
      <c r="E90" s="138">
        <v>106</v>
      </c>
      <c r="F90" s="139">
        <v>25</v>
      </c>
      <c r="G90" s="137">
        <f t="shared" ref="G90:G92" si="49">SUM(E90:F90)</f>
        <v>131</v>
      </c>
      <c r="H90" s="138">
        <v>63</v>
      </c>
      <c r="I90" s="139">
        <v>25</v>
      </c>
      <c r="J90" s="137">
        <f t="shared" ref="J90:J92" si="50">SUM(H90:I90)</f>
        <v>88</v>
      </c>
      <c r="K90" s="138">
        <v>118</v>
      </c>
      <c r="L90" s="139">
        <v>25</v>
      </c>
      <c r="M90" s="137">
        <f t="shared" ref="M90:M92" si="51">SUM(K90:L90)</f>
        <v>143</v>
      </c>
      <c r="N90" s="138">
        <v>98</v>
      </c>
      <c r="O90" s="139">
        <v>25</v>
      </c>
      <c r="P90" s="137">
        <f t="shared" ref="P90:P92" si="52">SUM(N90:O90)</f>
        <v>123</v>
      </c>
      <c r="Q90" s="141">
        <v>99</v>
      </c>
      <c r="R90" s="139">
        <v>25</v>
      </c>
      <c r="S90" s="137">
        <f t="shared" ref="S90:S92" si="53">SUM(Q90:R90)</f>
        <v>124</v>
      </c>
      <c r="T90" s="143">
        <f t="shared" ref="T90:T92" si="54">SUM(D90+G90+J90+M90+P90+S90)</f>
        <v>759</v>
      </c>
      <c r="U90" s="137"/>
    </row>
    <row r="91" spans="1:21" ht="16.5" x14ac:dyDescent="0.3">
      <c r="A91" s="118" t="s">
        <v>112</v>
      </c>
      <c r="B91" s="135">
        <v>58</v>
      </c>
      <c r="C91" s="136">
        <v>25</v>
      </c>
      <c r="D91" s="137">
        <f t="shared" si="48"/>
        <v>83</v>
      </c>
      <c r="E91" s="135">
        <v>19</v>
      </c>
      <c r="F91" s="136">
        <v>25</v>
      </c>
      <c r="G91" s="137">
        <f t="shared" si="49"/>
        <v>44</v>
      </c>
      <c r="H91" s="138">
        <v>37</v>
      </c>
      <c r="I91" s="136">
        <v>25</v>
      </c>
      <c r="J91" s="137">
        <f t="shared" si="50"/>
        <v>62</v>
      </c>
      <c r="K91" s="138">
        <v>19</v>
      </c>
      <c r="L91" s="136">
        <v>25</v>
      </c>
      <c r="M91" s="137">
        <f t="shared" si="51"/>
        <v>44</v>
      </c>
      <c r="N91" s="135">
        <v>30</v>
      </c>
      <c r="O91" s="136">
        <v>25</v>
      </c>
      <c r="P91" s="137">
        <f t="shared" si="52"/>
        <v>55</v>
      </c>
      <c r="Q91" s="141">
        <v>35</v>
      </c>
      <c r="R91" s="136">
        <v>25</v>
      </c>
      <c r="S91" s="137">
        <f t="shared" si="53"/>
        <v>60</v>
      </c>
      <c r="T91" s="143">
        <f t="shared" si="54"/>
        <v>348</v>
      </c>
      <c r="U91" s="137"/>
    </row>
    <row r="92" spans="1:21" ht="17.25" thickBot="1" x14ac:dyDescent="0.35">
      <c r="A92" s="118" t="s">
        <v>113</v>
      </c>
      <c r="B92" s="135">
        <v>92</v>
      </c>
      <c r="C92" s="136">
        <v>25</v>
      </c>
      <c r="D92" s="137">
        <f t="shared" si="48"/>
        <v>117</v>
      </c>
      <c r="E92" s="135">
        <v>64</v>
      </c>
      <c r="F92" s="136">
        <v>25</v>
      </c>
      <c r="G92" s="137">
        <f t="shared" si="49"/>
        <v>89</v>
      </c>
      <c r="H92" s="135">
        <v>33</v>
      </c>
      <c r="I92" s="136">
        <v>25</v>
      </c>
      <c r="J92" s="137">
        <f t="shared" si="50"/>
        <v>58</v>
      </c>
      <c r="K92" s="138">
        <v>55</v>
      </c>
      <c r="L92" s="136">
        <v>25</v>
      </c>
      <c r="M92" s="137">
        <f t="shared" si="51"/>
        <v>80</v>
      </c>
      <c r="N92" s="135">
        <v>78</v>
      </c>
      <c r="O92" s="136">
        <v>25</v>
      </c>
      <c r="P92" s="137">
        <f t="shared" si="52"/>
        <v>103</v>
      </c>
      <c r="Q92" s="141">
        <v>49</v>
      </c>
      <c r="R92" s="136">
        <v>25</v>
      </c>
      <c r="S92" s="137">
        <f t="shared" si="53"/>
        <v>74</v>
      </c>
      <c r="T92" s="143">
        <f t="shared" si="54"/>
        <v>521</v>
      </c>
      <c r="U92" s="137"/>
    </row>
    <row r="93" spans="1:21" x14ac:dyDescent="0.25">
      <c r="A93" s="144" t="s">
        <v>2</v>
      </c>
      <c r="B93" s="145"/>
      <c r="C93" s="146"/>
      <c r="D93" s="147">
        <f>SUM(D90:D92)</f>
        <v>350</v>
      </c>
      <c r="E93" s="145"/>
      <c r="F93" s="146"/>
      <c r="G93" s="147">
        <f>SUM(G90:G92)</f>
        <v>264</v>
      </c>
      <c r="H93" s="145"/>
      <c r="I93" s="146"/>
      <c r="J93" s="147">
        <f>SUM(J90:J92)</f>
        <v>208</v>
      </c>
      <c r="K93" s="148"/>
      <c r="L93" s="146"/>
      <c r="M93" s="147">
        <f>SUM(M90:M92)</f>
        <v>267</v>
      </c>
      <c r="N93" s="145"/>
      <c r="O93" s="53"/>
      <c r="P93" s="147">
        <f>SUM(P90:P92)</f>
        <v>281</v>
      </c>
      <c r="Q93" s="54"/>
      <c r="R93" s="149"/>
      <c r="S93" s="147">
        <f>SUM(S90:S92)</f>
        <v>258</v>
      </c>
      <c r="T93" s="151">
        <f>SUM(D93:S93)</f>
        <v>1628</v>
      </c>
      <c r="U93" s="42" t="s">
        <v>128</v>
      </c>
    </row>
    <row r="94" spans="1:21" ht="16.5" x14ac:dyDescent="0.3">
      <c r="A94" s="173" t="s">
        <v>150</v>
      </c>
      <c r="B94" s="130"/>
      <c r="C94" s="131"/>
      <c r="D94" s="132"/>
      <c r="E94" s="130"/>
      <c r="F94" s="131"/>
      <c r="G94" s="132"/>
      <c r="H94" s="130"/>
      <c r="I94" s="131"/>
      <c r="J94" s="132"/>
      <c r="K94" s="130"/>
      <c r="L94" s="131"/>
      <c r="M94" s="132"/>
      <c r="N94" s="130"/>
      <c r="O94" s="131"/>
      <c r="P94" s="132"/>
      <c r="Q94" s="130"/>
      <c r="R94" s="131"/>
      <c r="S94" s="131"/>
      <c r="T94" s="133"/>
      <c r="U94" s="134"/>
    </row>
    <row r="95" spans="1:21" ht="16.5" x14ac:dyDescent="0.3">
      <c r="A95" s="161"/>
      <c r="B95" s="135"/>
      <c r="C95" s="136"/>
      <c r="D95" s="137"/>
      <c r="E95" s="138"/>
      <c r="F95" s="139"/>
      <c r="G95" s="140"/>
      <c r="H95" s="138"/>
      <c r="I95" s="139"/>
      <c r="J95" s="140"/>
      <c r="K95" s="138"/>
      <c r="L95" s="139"/>
      <c r="M95" s="140"/>
      <c r="N95" s="138"/>
      <c r="O95" s="136"/>
      <c r="P95" s="137"/>
      <c r="Q95" s="141"/>
      <c r="R95" s="142"/>
      <c r="S95" s="142"/>
      <c r="T95" s="143"/>
      <c r="U95" s="137"/>
    </row>
    <row r="96" spans="1:21" ht="16.5" x14ac:dyDescent="0.3">
      <c r="A96" s="161" t="s">
        <v>148</v>
      </c>
      <c r="B96" s="135">
        <v>156</v>
      </c>
      <c r="C96" s="136"/>
      <c r="D96" s="137"/>
      <c r="E96" s="135">
        <v>108</v>
      </c>
      <c r="F96" s="136"/>
      <c r="G96" s="137"/>
      <c r="H96" s="138">
        <v>149</v>
      </c>
      <c r="I96" s="136"/>
      <c r="J96" s="140"/>
      <c r="K96" s="138">
        <v>146</v>
      </c>
      <c r="L96" s="136"/>
      <c r="M96" s="140"/>
      <c r="N96" s="135">
        <v>119</v>
      </c>
      <c r="O96" s="136"/>
      <c r="P96" s="137"/>
      <c r="Q96" s="141">
        <v>116</v>
      </c>
      <c r="R96" s="136"/>
      <c r="S96" s="142"/>
      <c r="T96" s="143">
        <f>SUM(B96:S96)</f>
        <v>794</v>
      </c>
      <c r="U96" s="137"/>
    </row>
    <row r="97" spans="1:21" ht="17.25" thickBot="1" x14ac:dyDescent="0.35">
      <c r="A97" s="161" t="s">
        <v>149</v>
      </c>
      <c r="B97" s="135">
        <v>167</v>
      </c>
      <c r="C97" s="136"/>
      <c r="D97" s="38"/>
      <c r="E97" s="135">
        <v>125</v>
      </c>
      <c r="F97" s="136"/>
      <c r="G97" s="38"/>
      <c r="H97" s="135">
        <v>132</v>
      </c>
      <c r="I97" s="136"/>
      <c r="J97" s="38"/>
      <c r="K97" s="138">
        <v>111</v>
      </c>
      <c r="L97" s="136"/>
      <c r="M97" s="60"/>
      <c r="N97" s="135">
        <v>119</v>
      </c>
      <c r="O97" s="136"/>
      <c r="P97" s="137"/>
      <c r="Q97" s="141">
        <v>139</v>
      </c>
      <c r="R97" s="136"/>
      <c r="S97" s="142"/>
      <c r="T97" s="143">
        <f>SUM(B97:S97)</f>
        <v>793</v>
      </c>
      <c r="U97" s="137"/>
    </row>
    <row r="98" spans="1:21" x14ac:dyDescent="0.25">
      <c r="A98" s="163" t="s">
        <v>2</v>
      </c>
      <c r="B98" s="145"/>
      <c r="C98" s="146"/>
      <c r="D98" s="147">
        <f>SUM(B95:B97)</f>
        <v>323</v>
      </c>
      <c r="E98" s="145"/>
      <c r="F98" s="146"/>
      <c r="G98" s="147">
        <f>SUM(E95:E97)</f>
        <v>233</v>
      </c>
      <c r="H98" s="145"/>
      <c r="I98" s="146"/>
      <c r="J98" s="147">
        <f>SUM(H95:H97)</f>
        <v>281</v>
      </c>
      <c r="K98" s="148"/>
      <c r="L98" s="146"/>
      <c r="M98" s="147">
        <f>SUM(K95:K97)</f>
        <v>257</v>
      </c>
      <c r="N98" s="145"/>
      <c r="O98" s="146"/>
      <c r="P98" s="162">
        <f>SUM(N95:N97)</f>
        <v>238</v>
      </c>
      <c r="Q98" s="54"/>
      <c r="R98" s="149"/>
      <c r="S98" s="150">
        <f>SUM(Q95:Q97)</f>
        <v>255</v>
      </c>
      <c r="T98" s="151">
        <f>SUM(D98+G98+J98+M98+P98+S98)</f>
        <v>1587</v>
      </c>
      <c r="U98" s="42" t="s">
        <v>152</v>
      </c>
    </row>
    <row r="99" spans="1:21" ht="16.5" x14ac:dyDescent="0.3">
      <c r="A99" s="63" t="s">
        <v>114</v>
      </c>
      <c r="B99" s="130"/>
      <c r="C99" s="131"/>
      <c r="D99" s="132"/>
      <c r="E99" s="130"/>
      <c r="F99" s="131"/>
      <c r="G99" s="132"/>
      <c r="H99" s="130"/>
      <c r="I99" s="131"/>
      <c r="J99" s="132"/>
      <c r="K99" s="130"/>
      <c r="L99" s="131"/>
      <c r="M99" s="132"/>
      <c r="N99" s="130"/>
      <c r="O99" s="131"/>
      <c r="P99" s="132"/>
      <c r="Q99" s="130"/>
      <c r="R99" s="131"/>
      <c r="S99" s="131"/>
      <c r="T99" s="133"/>
      <c r="U99" s="134"/>
    </row>
    <row r="100" spans="1:21" ht="16.5" x14ac:dyDescent="0.3">
      <c r="A100" s="59" t="s">
        <v>115</v>
      </c>
      <c r="B100" s="135">
        <v>78</v>
      </c>
      <c r="C100" s="136"/>
      <c r="D100" s="137">
        <v>78</v>
      </c>
      <c r="E100" s="138">
        <v>79</v>
      </c>
      <c r="F100" s="139"/>
      <c r="G100" s="140">
        <v>79</v>
      </c>
      <c r="H100" s="138">
        <v>104</v>
      </c>
      <c r="I100" s="139"/>
      <c r="J100" s="140">
        <v>104</v>
      </c>
      <c r="K100" s="138">
        <v>84</v>
      </c>
      <c r="L100" s="139"/>
      <c r="M100" s="140">
        <v>84</v>
      </c>
      <c r="N100" s="138">
        <v>82</v>
      </c>
      <c r="O100" s="136"/>
      <c r="P100" s="137">
        <v>82</v>
      </c>
      <c r="Q100" s="141">
        <v>91</v>
      </c>
      <c r="R100" s="142"/>
      <c r="S100" s="139">
        <v>91</v>
      </c>
      <c r="T100" s="143">
        <v>518</v>
      </c>
      <c r="U100" s="137"/>
    </row>
    <row r="101" spans="1:21" ht="16.5" x14ac:dyDescent="0.3">
      <c r="A101" s="59" t="s">
        <v>116</v>
      </c>
      <c r="B101" s="135">
        <v>55</v>
      </c>
      <c r="C101" s="136"/>
      <c r="D101" s="137">
        <v>55</v>
      </c>
      <c r="E101" s="135">
        <v>93</v>
      </c>
      <c r="F101" s="136"/>
      <c r="G101" s="137">
        <v>93</v>
      </c>
      <c r="H101" s="138">
        <v>57</v>
      </c>
      <c r="I101" s="136"/>
      <c r="J101" s="140">
        <v>57</v>
      </c>
      <c r="K101" s="138">
        <v>115</v>
      </c>
      <c r="L101" s="136"/>
      <c r="M101" s="140">
        <v>115</v>
      </c>
      <c r="N101" s="135">
        <v>58</v>
      </c>
      <c r="O101" s="136"/>
      <c r="P101" s="137">
        <v>58</v>
      </c>
      <c r="Q101" s="141">
        <v>69</v>
      </c>
      <c r="R101" s="142"/>
      <c r="S101" s="139">
        <v>69</v>
      </c>
      <c r="T101" s="143">
        <v>447</v>
      </c>
      <c r="U101" s="137"/>
    </row>
    <row r="102" spans="1:21" ht="17.25" thickBot="1" x14ac:dyDescent="0.35">
      <c r="A102" s="59" t="s">
        <v>117</v>
      </c>
      <c r="B102" s="135">
        <v>75</v>
      </c>
      <c r="C102" s="136">
        <v>0</v>
      </c>
      <c r="D102" s="38">
        <v>75</v>
      </c>
      <c r="E102" s="135">
        <v>88</v>
      </c>
      <c r="F102" s="136">
        <v>0</v>
      </c>
      <c r="G102" s="38">
        <v>88</v>
      </c>
      <c r="H102" s="135">
        <v>73</v>
      </c>
      <c r="I102" s="136">
        <v>0</v>
      </c>
      <c r="J102" s="38">
        <v>73</v>
      </c>
      <c r="K102" s="138">
        <v>67</v>
      </c>
      <c r="L102" s="136">
        <v>0</v>
      </c>
      <c r="M102" s="60">
        <v>67</v>
      </c>
      <c r="N102" s="135">
        <v>64</v>
      </c>
      <c r="O102" s="136">
        <v>0</v>
      </c>
      <c r="P102" s="137">
        <v>64</v>
      </c>
      <c r="Q102" s="141">
        <v>46</v>
      </c>
      <c r="R102" s="142">
        <v>0</v>
      </c>
      <c r="S102" s="139">
        <v>46</v>
      </c>
      <c r="T102" s="143">
        <v>413</v>
      </c>
      <c r="U102" s="137"/>
    </row>
    <row r="103" spans="1:21" x14ac:dyDescent="0.25">
      <c r="A103" s="144" t="s">
        <v>2</v>
      </c>
      <c r="B103" s="145"/>
      <c r="C103" s="146"/>
      <c r="D103" s="147">
        <v>208</v>
      </c>
      <c r="E103" s="145"/>
      <c r="F103" s="146"/>
      <c r="G103" s="147">
        <v>260</v>
      </c>
      <c r="H103" s="145"/>
      <c r="I103" s="146"/>
      <c r="J103" s="147">
        <v>234</v>
      </c>
      <c r="K103" s="148"/>
      <c r="L103" s="146"/>
      <c r="M103" s="147">
        <v>266</v>
      </c>
      <c r="N103" s="145"/>
      <c r="O103" s="61"/>
      <c r="P103" s="62">
        <v>204</v>
      </c>
      <c r="Q103" s="54"/>
      <c r="R103" s="149"/>
      <c r="S103" s="41">
        <v>206</v>
      </c>
      <c r="T103" s="151">
        <v>1378</v>
      </c>
      <c r="U103" s="42" t="s">
        <v>153</v>
      </c>
    </row>
  </sheetData>
  <mergeCells count="1">
    <mergeCell ref="A2:S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G18" sqref="G18"/>
    </sheetView>
  </sheetViews>
  <sheetFormatPr defaultRowHeight="15" x14ac:dyDescent="0.25"/>
  <cols>
    <col min="1" max="1" width="35.42578125" customWidth="1"/>
    <col min="14" max="14" width="24.140625" customWidth="1"/>
    <col min="15" max="15" width="22" customWidth="1"/>
  </cols>
  <sheetData>
    <row r="1" spans="1:15" ht="16.5" thickBot="1" x14ac:dyDescent="0.3">
      <c r="B1" s="1" t="s">
        <v>0</v>
      </c>
      <c r="C1" s="2" t="s">
        <v>1</v>
      </c>
      <c r="D1" s="3" t="s">
        <v>2</v>
      </c>
      <c r="E1" s="4" t="s">
        <v>3</v>
      </c>
      <c r="F1" s="4" t="s">
        <v>1</v>
      </c>
      <c r="G1" s="4" t="s">
        <v>2</v>
      </c>
      <c r="H1" s="5" t="s">
        <v>4</v>
      </c>
      <c r="I1" s="4" t="s">
        <v>1</v>
      </c>
      <c r="J1" s="6" t="s">
        <v>2</v>
      </c>
      <c r="K1" s="5" t="s">
        <v>5</v>
      </c>
      <c r="L1" s="4" t="s">
        <v>1</v>
      </c>
      <c r="M1" s="6" t="s">
        <v>2</v>
      </c>
      <c r="N1" s="7" t="s">
        <v>8</v>
      </c>
      <c r="O1" s="8" t="s">
        <v>9</v>
      </c>
    </row>
    <row r="2" spans="1:15" ht="28.5" x14ac:dyDescent="0.45">
      <c r="A2" s="12" t="s">
        <v>155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9"/>
    </row>
    <row r="3" spans="1:15" ht="29.25" thickBot="1" x14ac:dyDescent="0.5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 t="s">
        <v>11</v>
      </c>
      <c r="O3" s="134"/>
    </row>
    <row r="4" spans="1:15" ht="18.75" x14ac:dyDescent="0.3">
      <c r="A4" s="44"/>
      <c r="B4" s="18"/>
      <c r="C4" s="19"/>
      <c r="D4" s="17"/>
      <c r="E4" s="18"/>
      <c r="F4" s="19"/>
      <c r="G4" s="17"/>
      <c r="H4" s="18"/>
      <c r="I4" s="19"/>
      <c r="J4" s="17"/>
      <c r="K4" s="18"/>
      <c r="L4" s="19"/>
      <c r="M4" s="19"/>
      <c r="N4" s="20"/>
      <c r="O4" s="34"/>
    </row>
    <row r="5" spans="1:15" ht="16.5" x14ac:dyDescent="0.3">
      <c r="A5" s="160" t="s">
        <v>12</v>
      </c>
      <c r="B5" s="18"/>
      <c r="C5" s="19"/>
      <c r="D5" s="17"/>
      <c r="E5" s="18"/>
      <c r="F5" s="19"/>
      <c r="G5" s="17"/>
      <c r="H5" s="18"/>
      <c r="I5" s="19"/>
      <c r="J5" s="17"/>
      <c r="K5" s="18"/>
      <c r="L5" s="19"/>
      <c r="M5" s="19"/>
      <c r="N5" s="164"/>
      <c r="O5" s="34"/>
    </row>
    <row r="6" spans="1:15" ht="16.5" x14ac:dyDescent="0.25">
      <c r="A6" s="174" t="s">
        <v>13</v>
      </c>
      <c r="B6" s="178">
        <v>96</v>
      </c>
      <c r="C6" s="179"/>
      <c r="D6" s="180">
        <f>SUM(B6:C6)</f>
        <v>96</v>
      </c>
      <c r="E6" s="178">
        <v>141</v>
      </c>
      <c r="F6" s="179"/>
      <c r="G6" s="180">
        <f t="shared" ref="G6:G8" si="0">SUM(E6:F6)</f>
        <v>141</v>
      </c>
      <c r="H6" s="178">
        <v>131</v>
      </c>
      <c r="I6" s="179"/>
      <c r="J6" s="180">
        <f t="shared" ref="J6:J8" si="1">SUM(H6:I6)</f>
        <v>131</v>
      </c>
      <c r="K6" s="178">
        <v>127</v>
      </c>
      <c r="L6" s="179"/>
      <c r="M6" s="180">
        <f t="shared" ref="M6:M8" si="2">SUM(K6:L6)</f>
        <v>127</v>
      </c>
      <c r="N6" s="166">
        <f>SUM(D6+G6+J6+M6)</f>
        <v>495</v>
      </c>
      <c r="O6" s="34"/>
    </row>
    <row r="7" spans="1:15" ht="33" x14ac:dyDescent="0.25">
      <c r="A7" s="174" t="s">
        <v>14</v>
      </c>
      <c r="B7" s="178">
        <v>122</v>
      </c>
      <c r="C7" s="179"/>
      <c r="D7" s="180">
        <f>SUM(B7:C7)</f>
        <v>122</v>
      </c>
      <c r="E7" s="178">
        <v>132</v>
      </c>
      <c r="F7" s="179"/>
      <c r="G7" s="180">
        <f t="shared" si="0"/>
        <v>132</v>
      </c>
      <c r="H7" s="178">
        <v>124</v>
      </c>
      <c r="I7" s="179"/>
      <c r="J7" s="180">
        <f t="shared" si="1"/>
        <v>124</v>
      </c>
      <c r="K7" s="178">
        <v>161</v>
      </c>
      <c r="L7" s="179"/>
      <c r="M7" s="180">
        <f t="shared" si="2"/>
        <v>161</v>
      </c>
      <c r="N7" s="166">
        <f t="shared" ref="N7:N8" si="3">SUM(D7+G7+J7+M7)</f>
        <v>539</v>
      </c>
      <c r="O7" s="34"/>
    </row>
    <row r="8" spans="1:15" ht="17.25" thickBot="1" x14ac:dyDescent="0.35">
      <c r="A8" s="175" t="s">
        <v>15</v>
      </c>
      <c r="B8" s="178">
        <v>128</v>
      </c>
      <c r="C8" s="179"/>
      <c r="D8" s="180">
        <f>SUM(B8:C8)</f>
        <v>128</v>
      </c>
      <c r="E8" s="178">
        <v>123</v>
      </c>
      <c r="F8" s="179"/>
      <c r="G8" s="180">
        <f t="shared" si="0"/>
        <v>123</v>
      </c>
      <c r="H8" s="178">
        <v>99</v>
      </c>
      <c r="I8" s="179"/>
      <c r="J8" s="180">
        <f t="shared" si="1"/>
        <v>99</v>
      </c>
      <c r="K8" s="178">
        <v>122</v>
      </c>
      <c r="L8" s="179"/>
      <c r="M8" s="180">
        <f t="shared" si="2"/>
        <v>122</v>
      </c>
      <c r="N8" s="166">
        <f t="shared" si="3"/>
        <v>472</v>
      </c>
      <c r="O8" s="34"/>
    </row>
    <row r="9" spans="1:15" x14ac:dyDescent="0.25">
      <c r="A9" s="29" t="s">
        <v>2</v>
      </c>
      <c r="B9" s="30"/>
      <c r="C9" s="31"/>
      <c r="D9" s="32">
        <f>SUM(D6:D8)</f>
        <v>346</v>
      </c>
      <c r="E9" s="30"/>
      <c r="F9" s="31"/>
      <c r="G9" s="32">
        <f>SUM(G6:G8)</f>
        <v>396</v>
      </c>
      <c r="H9" s="30"/>
      <c r="I9" s="31"/>
      <c r="J9" s="32">
        <f>SUM(J6:J8)</f>
        <v>354</v>
      </c>
      <c r="K9" s="30"/>
      <c r="L9" s="31"/>
      <c r="M9" s="32">
        <f>SUM(M6:M8)</f>
        <v>410</v>
      </c>
      <c r="N9" s="33">
        <f>SUM(D9:M10)</f>
        <v>1506</v>
      </c>
      <c r="O9" s="34" t="s">
        <v>16</v>
      </c>
    </row>
    <row r="10" spans="1:15" ht="16.5" x14ac:dyDescent="0.3">
      <c r="A10" s="43" t="s">
        <v>17</v>
      </c>
      <c r="B10" s="181"/>
      <c r="C10" s="182"/>
      <c r="D10" s="183"/>
      <c r="E10" s="181"/>
      <c r="F10" s="182"/>
      <c r="G10" s="183"/>
      <c r="H10" s="181"/>
      <c r="I10" s="182"/>
      <c r="J10" s="183"/>
      <c r="K10" s="181"/>
      <c r="L10" s="182"/>
      <c r="M10" s="182"/>
      <c r="N10" s="164"/>
      <c r="O10" s="35"/>
    </row>
    <row r="11" spans="1:15" ht="16.5" x14ac:dyDescent="0.3">
      <c r="A11" s="36" t="s">
        <v>18</v>
      </c>
      <c r="B11" s="178">
        <v>127</v>
      </c>
      <c r="C11" s="179"/>
      <c r="D11" s="180">
        <v>127</v>
      </c>
      <c r="E11" s="178">
        <v>115</v>
      </c>
      <c r="F11" s="179"/>
      <c r="G11" s="180">
        <v>115</v>
      </c>
      <c r="H11" s="178">
        <v>113</v>
      </c>
      <c r="I11" s="179"/>
      <c r="J11" s="180">
        <v>113</v>
      </c>
      <c r="K11" s="178">
        <v>94</v>
      </c>
      <c r="L11" s="179"/>
      <c r="M11" s="179">
        <v>94</v>
      </c>
      <c r="N11" s="167">
        <v>449</v>
      </c>
      <c r="O11" s="137"/>
    </row>
    <row r="12" spans="1:15" ht="16.5" x14ac:dyDescent="0.3">
      <c r="A12" s="176" t="s">
        <v>19</v>
      </c>
      <c r="B12" s="178">
        <v>153</v>
      </c>
      <c r="C12" s="179"/>
      <c r="D12" s="180">
        <v>153</v>
      </c>
      <c r="E12" s="178">
        <v>111</v>
      </c>
      <c r="F12" s="179"/>
      <c r="G12" s="180">
        <v>111</v>
      </c>
      <c r="H12" s="178">
        <v>115</v>
      </c>
      <c r="I12" s="179"/>
      <c r="J12" s="180">
        <v>115</v>
      </c>
      <c r="K12" s="178">
        <v>178</v>
      </c>
      <c r="L12" s="179"/>
      <c r="M12" s="179">
        <v>178</v>
      </c>
      <c r="N12" s="166">
        <v>557</v>
      </c>
      <c r="O12" s="137"/>
    </row>
    <row r="13" spans="1:15" ht="17.25" thickBot="1" x14ac:dyDescent="0.35">
      <c r="A13" s="36" t="s">
        <v>20</v>
      </c>
      <c r="B13" s="178">
        <v>99</v>
      </c>
      <c r="C13" s="179"/>
      <c r="D13" s="184">
        <v>99</v>
      </c>
      <c r="E13" s="178">
        <v>104</v>
      </c>
      <c r="F13" s="179"/>
      <c r="G13" s="184">
        <v>104</v>
      </c>
      <c r="H13" s="178">
        <v>98</v>
      </c>
      <c r="I13" s="179"/>
      <c r="J13" s="184">
        <v>98</v>
      </c>
      <c r="K13" s="178">
        <v>101</v>
      </c>
      <c r="L13" s="179"/>
      <c r="M13" s="185">
        <v>101</v>
      </c>
      <c r="N13" s="129">
        <v>402</v>
      </c>
      <c r="O13" s="137"/>
    </row>
    <row r="14" spans="1:15" x14ac:dyDescent="0.25">
      <c r="A14" s="29" t="s">
        <v>2</v>
      </c>
      <c r="B14" s="186"/>
      <c r="C14" s="187"/>
      <c r="D14" s="188">
        <v>379</v>
      </c>
      <c r="E14" s="186"/>
      <c r="F14" s="187"/>
      <c r="G14" s="188">
        <v>330</v>
      </c>
      <c r="H14" s="186"/>
      <c r="I14" s="187"/>
      <c r="J14" s="188">
        <v>326</v>
      </c>
      <c r="K14" s="186"/>
      <c r="L14" s="187"/>
      <c r="M14" s="189">
        <v>373</v>
      </c>
      <c r="N14" s="33">
        <v>1408</v>
      </c>
      <c r="O14" s="42" t="s">
        <v>21</v>
      </c>
    </row>
    <row r="15" spans="1:15" ht="16.5" x14ac:dyDescent="0.3">
      <c r="A15" s="46" t="s">
        <v>22</v>
      </c>
      <c r="B15" s="181"/>
      <c r="C15" s="182"/>
      <c r="D15" s="183"/>
      <c r="E15" s="181"/>
      <c r="F15" s="182"/>
      <c r="G15" s="183"/>
      <c r="H15" s="181"/>
      <c r="I15" s="182"/>
      <c r="J15" s="183"/>
      <c r="K15" s="181"/>
      <c r="L15" s="182"/>
      <c r="M15" s="182"/>
      <c r="N15" s="164"/>
      <c r="O15" s="35"/>
    </row>
    <row r="16" spans="1:15" ht="16.5" x14ac:dyDescent="0.3">
      <c r="A16" s="45" t="s">
        <v>23</v>
      </c>
      <c r="B16" s="178">
        <v>124</v>
      </c>
      <c r="C16" s="179"/>
      <c r="D16" s="180">
        <v>124</v>
      </c>
      <c r="E16" s="178">
        <v>97</v>
      </c>
      <c r="F16" s="179"/>
      <c r="G16" s="180">
        <v>97</v>
      </c>
      <c r="H16" s="178">
        <v>106</v>
      </c>
      <c r="I16" s="179"/>
      <c r="J16" s="180">
        <v>106</v>
      </c>
      <c r="K16" s="178">
        <v>121</v>
      </c>
      <c r="L16" s="179"/>
      <c r="M16" s="179">
        <v>121</v>
      </c>
      <c r="N16" s="129">
        <v>448</v>
      </c>
      <c r="O16" s="137"/>
    </row>
    <row r="17" spans="1:15" ht="16.5" x14ac:dyDescent="0.3">
      <c r="A17" s="45" t="s">
        <v>24</v>
      </c>
      <c r="B17" s="178">
        <v>92</v>
      </c>
      <c r="C17" s="179"/>
      <c r="D17" s="180">
        <v>92</v>
      </c>
      <c r="E17" s="178">
        <v>98</v>
      </c>
      <c r="F17" s="179"/>
      <c r="G17" s="180">
        <v>98</v>
      </c>
      <c r="H17" s="178">
        <v>91</v>
      </c>
      <c r="I17" s="179"/>
      <c r="J17" s="180">
        <v>91</v>
      </c>
      <c r="K17" s="178">
        <v>94</v>
      </c>
      <c r="L17" s="179"/>
      <c r="M17" s="179">
        <v>94</v>
      </c>
      <c r="N17" s="129">
        <v>375</v>
      </c>
      <c r="O17" s="137"/>
    </row>
    <row r="18" spans="1:15" ht="17.25" thickBot="1" x14ac:dyDescent="0.35">
      <c r="A18" s="177" t="s">
        <v>25</v>
      </c>
      <c r="B18" s="178">
        <v>134</v>
      </c>
      <c r="C18" s="179"/>
      <c r="D18" s="184">
        <v>134</v>
      </c>
      <c r="E18" s="178">
        <v>118</v>
      </c>
      <c r="F18" s="179"/>
      <c r="G18" s="184">
        <v>118</v>
      </c>
      <c r="H18" s="178">
        <v>100</v>
      </c>
      <c r="I18" s="179"/>
      <c r="J18" s="184">
        <v>100</v>
      </c>
      <c r="K18" s="178">
        <v>117</v>
      </c>
      <c r="L18" s="179"/>
      <c r="M18" s="185">
        <v>117</v>
      </c>
      <c r="N18" s="166">
        <v>469</v>
      </c>
      <c r="O18" s="137"/>
    </row>
    <row r="19" spans="1:15" x14ac:dyDescent="0.25">
      <c r="A19" s="29" t="s">
        <v>2</v>
      </c>
      <c r="B19" s="186"/>
      <c r="C19" s="187"/>
      <c r="D19" s="188">
        <v>350</v>
      </c>
      <c r="E19" s="186"/>
      <c r="F19" s="187"/>
      <c r="G19" s="188">
        <v>313</v>
      </c>
      <c r="H19" s="186"/>
      <c r="I19" s="187"/>
      <c r="J19" s="188">
        <v>132</v>
      </c>
      <c r="K19" s="186"/>
      <c r="L19" s="187"/>
      <c r="M19" s="189">
        <v>332</v>
      </c>
      <c r="N19" s="33">
        <v>1292</v>
      </c>
      <c r="O19" s="42" t="s">
        <v>26</v>
      </c>
    </row>
    <row r="20" spans="1:15" ht="16.5" x14ac:dyDescent="0.3">
      <c r="A20" s="160" t="s">
        <v>27</v>
      </c>
      <c r="B20" s="18"/>
      <c r="C20" s="19"/>
      <c r="D20" s="17"/>
      <c r="E20" s="18"/>
      <c r="F20" s="19"/>
      <c r="G20" s="17"/>
      <c r="H20" s="18"/>
      <c r="I20" s="19"/>
      <c r="J20" s="17"/>
      <c r="K20" s="18"/>
      <c r="L20" s="19"/>
      <c r="M20" s="19"/>
      <c r="N20" s="164"/>
      <c r="O20" s="34"/>
    </row>
    <row r="21" spans="1:15" ht="16.5" x14ac:dyDescent="0.25">
      <c r="A21" s="22" t="s">
        <v>28</v>
      </c>
      <c r="B21" s="23">
        <v>72</v>
      </c>
      <c r="C21" s="24"/>
      <c r="D21" s="25">
        <f t="shared" ref="D21:D23" si="4">SUM(B21:C21)</f>
        <v>72</v>
      </c>
      <c r="E21" s="23">
        <v>80</v>
      </c>
      <c r="F21" s="26"/>
      <c r="G21" s="25">
        <f t="shared" ref="G21:G23" si="5">SUM(E21:F21)</f>
        <v>80</v>
      </c>
      <c r="H21" s="27">
        <v>83</v>
      </c>
      <c r="I21" s="26"/>
      <c r="J21" s="25">
        <f t="shared" ref="J21:J23" si="6">SUM(H21:I21)</f>
        <v>83</v>
      </c>
      <c r="K21" s="27">
        <v>76</v>
      </c>
      <c r="L21" s="26"/>
      <c r="M21" s="25">
        <f t="shared" ref="M21:M23" si="7">SUM(K21:L21)</f>
        <v>76</v>
      </c>
      <c r="N21" s="129">
        <f t="shared" ref="N21:N23" si="8">SUM(D21+G21+J21+M21)</f>
        <v>311</v>
      </c>
      <c r="O21" s="34"/>
    </row>
    <row r="22" spans="1:15" ht="16.5" x14ac:dyDescent="0.25">
      <c r="A22" s="22" t="s">
        <v>29</v>
      </c>
      <c r="B22" s="23">
        <v>105</v>
      </c>
      <c r="C22" s="24"/>
      <c r="D22" s="25">
        <f t="shared" si="4"/>
        <v>105</v>
      </c>
      <c r="E22" s="23">
        <v>96</v>
      </c>
      <c r="F22" s="24"/>
      <c r="G22" s="25">
        <f t="shared" si="5"/>
        <v>96</v>
      </c>
      <c r="H22" s="27">
        <v>94</v>
      </c>
      <c r="I22" s="24"/>
      <c r="J22" s="25">
        <f t="shared" si="6"/>
        <v>94</v>
      </c>
      <c r="K22" s="27">
        <v>120</v>
      </c>
      <c r="L22" s="24"/>
      <c r="M22" s="25">
        <f t="shared" si="7"/>
        <v>120</v>
      </c>
      <c r="N22" s="129">
        <f t="shared" si="8"/>
        <v>415</v>
      </c>
      <c r="O22" s="34"/>
    </row>
    <row r="23" spans="1:15" ht="17.25" thickBot="1" x14ac:dyDescent="0.35">
      <c r="A23" s="28" t="s">
        <v>30</v>
      </c>
      <c r="B23" s="23">
        <v>68</v>
      </c>
      <c r="C23" s="24"/>
      <c r="D23" s="25">
        <f t="shared" si="4"/>
        <v>68</v>
      </c>
      <c r="E23" s="23">
        <v>80</v>
      </c>
      <c r="F23" s="24"/>
      <c r="G23" s="25">
        <f t="shared" si="5"/>
        <v>80</v>
      </c>
      <c r="H23" s="23">
        <v>85</v>
      </c>
      <c r="I23" s="24"/>
      <c r="J23" s="25">
        <f t="shared" si="6"/>
        <v>85</v>
      </c>
      <c r="K23" s="23">
        <v>46</v>
      </c>
      <c r="L23" s="24"/>
      <c r="M23" s="25">
        <f t="shared" si="7"/>
        <v>46</v>
      </c>
      <c r="N23" s="129">
        <f t="shared" si="8"/>
        <v>279</v>
      </c>
      <c r="O23" s="34"/>
    </row>
    <row r="24" spans="1:15" x14ac:dyDescent="0.25">
      <c r="A24" s="29" t="s">
        <v>2</v>
      </c>
      <c r="B24" s="30"/>
      <c r="C24" s="31"/>
      <c r="D24" s="32">
        <f>SUM(D21:D23)</f>
        <v>245</v>
      </c>
      <c r="E24" s="30"/>
      <c r="F24" s="31"/>
      <c r="G24" s="32">
        <f>SUM(G21:G23)</f>
        <v>256</v>
      </c>
      <c r="H24" s="30"/>
      <c r="I24" s="31"/>
      <c r="J24" s="32">
        <f>SUM(J21:J23)</f>
        <v>262</v>
      </c>
      <c r="K24" s="30"/>
      <c r="L24" s="31"/>
      <c r="M24" s="32">
        <f>SUM(M21:M23)</f>
        <v>242</v>
      </c>
      <c r="N24" s="33">
        <f>SUM(D24:M30)</f>
        <v>2618</v>
      </c>
      <c r="O24" s="34" t="s">
        <v>31</v>
      </c>
    </row>
    <row r="25" spans="1:15" s="119" customFormat="1" ht="16.5" x14ac:dyDescent="0.3">
      <c r="A25" s="159" t="s">
        <v>143</v>
      </c>
      <c r="B25" s="141"/>
      <c r="C25" s="142"/>
      <c r="D25" s="128"/>
      <c r="E25" s="130"/>
      <c r="F25" s="131"/>
      <c r="G25" s="132"/>
      <c r="H25" s="130"/>
      <c r="I25" s="131"/>
      <c r="J25" s="132"/>
      <c r="K25" s="130"/>
      <c r="L25" s="131"/>
      <c r="M25" s="132"/>
      <c r="N25" s="164"/>
      <c r="O25" s="134"/>
    </row>
    <row r="26" spans="1:15" s="119" customFormat="1" ht="16.5" x14ac:dyDescent="0.3">
      <c r="A26" s="158" t="s">
        <v>129</v>
      </c>
      <c r="B26" s="135">
        <v>74</v>
      </c>
      <c r="C26" s="136"/>
      <c r="D26" s="137"/>
      <c r="E26" s="138">
        <v>104</v>
      </c>
      <c r="F26" s="139"/>
      <c r="G26" s="140"/>
      <c r="H26" s="138">
        <v>102</v>
      </c>
      <c r="I26" s="139"/>
      <c r="J26" s="140"/>
      <c r="K26" s="138">
        <v>114</v>
      </c>
      <c r="L26" s="139"/>
      <c r="M26" s="140"/>
      <c r="N26" s="129">
        <f>SUM(B26:M26)</f>
        <v>394</v>
      </c>
      <c r="O26" s="137"/>
    </row>
    <row r="27" spans="1:15" s="119" customFormat="1" ht="16.5" x14ac:dyDescent="0.3">
      <c r="A27" s="158" t="s">
        <v>130</v>
      </c>
      <c r="B27" s="135">
        <v>96</v>
      </c>
      <c r="C27" s="136"/>
      <c r="D27" s="137"/>
      <c r="E27" s="135">
        <v>63</v>
      </c>
      <c r="F27" s="136"/>
      <c r="G27" s="137"/>
      <c r="H27" s="138">
        <v>47</v>
      </c>
      <c r="I27" s="136"/>
      <c r="J27" s="140"/>
      <c r="K27" s="138">
        <v>62</v>
      </c>
      <c r="L27" s="136"/>
      <c r="M27" s="140"/>
      <c r="N27" s="129">
        <f>SUM(B27:M27)</f>
        <v>268</v>
      </c>
      <c r="O27" s="137"/>
    </row>
    <row r="28" spans="1:15" s="119" customFormat="1" ht="17.25" thickBot="1" x14ac:dyDescent="0.35">
      <c r="A28" s="158" t="s">
        <v>131</v>
      </c>
      <c r="B28" s="135">
        <v>77</v>
      </c>
      <c r="C28" s="136"/>
      <c r="D28" s="38"/>
      <c r="E28" s="135">
        <v>81</v>
      </c>
      <c r="F28" s="136"/>
      <c r="G28" s="38"/>
      <c r="H28" s="135">
        <v>59</v>
      </c>
      <c r="I28" s="136"/>
      <c r="J28" s="38"/>
      <c r="K28" s="138">
        <v>51</v>
      </c>
      <c r="L28" s="136"/>
      <c r="M28" s="60"/>
      <c r="N28" s="129">
        <f>SUM(B28:M28)</f>
        <v>268</v>
      </c>
      <c r="O28" s="137"/>
    </row>
    <row r="29" spans="1:15" s="119" customFormat="1" x14ac:dyDescent="0.25">
      <c r="A29" s="154" t="s">
        <v>2</v>
      </c>
      <c r="B29" s="145"/>
      <c r="C29" s="146"/>
      <c r="D29" s="147">
        <f>SUM(B26:B28)</f>
        <v>247</v>
      </c>
      <c r="E29" s="145"/>
      <c r="F29" s="146"/>
      <c r="G29" s="147">
        <f>SUM(E26:E28)</f>
        <v>248</v>
      </c>
      <c r="H29" s="145"/>
      <c r="I29" s="146"/>
      <c r="J29" s="147">
        <f>SUM(H26:H28)</f>
        <v>208</v>
      </c>
      <c r="K29" s="148"/>
      <c r="L29" s="146"/>
      <c r="M29" s="147">
        <f>SUM(K26:K28)</f>
        <v>227</v>
      </c>
      <c r="N29" s="165">
        <f>SUM(D29+G29+J29+M29)</f>
        <v>930</v>
      </c>
      <c r="O29" s="42" t="s">
        <v>36</v>
      </c>
    </row>
    <row r="30" spans="1:15" ht="16.5" x14ac:dyDescent="0.3">
      <c r="A30" s="48" t="s">
        <v>32</v>
      </c>
      <c r="B30" s="18"/>
      <c r="C30" s="19"/>
      <c r="D30" s="17"/>
      <c r="E30" s="18"/>
      <c r="F30" s="19"/>
      <c r="G30" s="17"/>
      <c r="H30" s="18"/>
      <c r="I30" s="19"/>
      <c r="J30" s="17"/>
      <c r="K30" s="18"/>
      <c r="L30" s="19"/>
      <c r="M30" s="19"/>
      <c r="N30" s="164"/>
      <c r="O30" s="35"/>
    </row>
    <row r="31" spans="1:15" ht="16.5" x14ac:dyDescent="0.3">
      <c r="A31" s="47" t="s">
        <v>33</v>
      </c>
      <c r="B31" s="23">
        <v>84</v>
      </c>
      <c r="C31" s="24"/>
      <c r="D31" s="25">
        <v>84</v>
      </c>
      <c r="E31" s="27">
        <v>58</v>
      </c>
      <c r="F31" s="26"/>
      <c r="G31" s="37">
        <v>58</v>
      </c>
      <c r="H31" s="27">
        <v>89</v>
      </c>
      <c r="I31" s="26"/>
      <c r="J31" s="37">
        <v>89</v>
      </c>
      <c r="K31" s="27">
        <v>77</v>
      </c>
      <c r="L31" s="26"/>
      <c r="M31" s="26">
        <v>77</v>
      </c>
      <c r="N31" s="129">
        <v>308</v>
      </c>
      <c r="O31" s="137"/>
    </row>
    <row r="32" spans="1:15" ht="16.5" x14ac:dyDescent="0.3">
      <c r="A32" s="47" t="s">
        <v>34</v>
      </c>
      <c r="B32" s="23">
        <v>75</v>
      </c>
      <c r="C32" s="24"/>
      <c r="D32" s="25">
        <v>75</v>
      </c>
      <c r="E32" s="23">
        <v>57</v>
      </c>
      <c r="F32" s="24"/>
      <c r="G32" s="25">
        <v>57</v>
      </c>
      <c r="H32" s="27">
        <v>49</v>
      </c>
      <c r="I32" s="24"/>
      <c r="J32" s="37">
        <v>49</v>
      </c>
      <c r="K32" s="27">
        <v>66</v>
      </c>
      <c r="L32" s="24"/>
      <c r="M32" s="26">
        <v>66</v>
      </c>
      <c r="N32" s="129">
        <v>247</v>
      </c>
      <c r="O32" s="137"/>
    </row>
    <row r="33" spans="1:15" ht="17.25" thickBot="1" x14ac:dyDescent="0.35">
      <c r="A33" s="47" t="s">
        <v>35</v>
      </c>
      <c r="B33" s="23">
        <v>70</v>
      </c>
      <c r="C33" s="24"/>
      <c r="D33" s="38">
        <v>70</v>
      </c>
      <c r="E33" s="23">
        <v>62</v>
      </c>
      <c r="F33" s="24"/>
      <c r="G33" s="38">
        <v>62</v>
      </c>
      <c r="H33" s="23">
        <v>82</v>
      </c>
      <c r="I33" s="24"/>
      <c r="J33" s="38">
        <v>82</v>
      </c>
      <c r="K33" s="27">
        <v>114</v>
      </c>
      <c r="L33" s="24"/>
      <c r="M33" s="39">
        <v>114</v>
      </c>
      <c r="N33" s="129">
        <v>328</v>
      </c>
      <c r="O33" s="137"/>
    </row>
    <row r="34" spans="1:15" x14ac:dyDescent="0.25">
      <c r="A34" s="29" t="s">
        <v>2</v>
      </c>
      <c r="B34" s="30"/>
      <c r="C34" s="31"/>
      <c r="D34" s="32">
        <v>229</v>
      </c>
      <c r="E34" s="30"/>
      <c r="F34" s="31"/>
      <c r="G34" s="32">
        <v>177</v>
      </c>
      <c r="H34" s="30"/>
      <c r="I34" s="31"/>
      <c r="J34" s="32">
        <v>220</v>
      </c>
      <c r="K34" s="40"/>
      <c r="L34" s="31"/>
      <c r="M34" s="41">
        <v>257</v>
      </c>
      <c r="N34" s="33">
        <v>883</v>
      </c>
      <c r="O34" s="42" t="s">
        <v>41</v>
      </c>
    </row>
    <row r="35" spans="1:15" ht="16.5" x14ac:dyDescent="0.3">
      <c r="A35" s="159" t="s">
        <v>138</v>
      </c>
      <c r="B35" s="130"/>
      <c r="C35" s="131"/>
      <c r="D35" s="132"/>
      <c r="E35" s="130"/>
      <c r="F35" s="131"/>
      <c r="G35" s="132"/>
      <c r="H35" s="130"/>
      <c r="I35" s="131"/>
      <c r="J35" s="132"/>
      <c r="K35" s="130"/>
      <c r="L35" s="131"/>
      <c r="M35" s="132"/>
      <c r="N35" s="164"/>
      <c r="O35" s="134"/>
    </row>
    <row r="36" spans="1:15" ht="16.5" x14ac:dyDescent="0.3">
      <c r="A36" s="158" t="s">
        <v>132</v>
      </c>
      <c r="B36" s="135">
        <v>67</v>
      </c>
      <c r="C36" s="136"/>
      <c r="D36" s="137"/>
      <c r="E36" s="138">
        <v>80</v>
      </c>
      <c r="F36" s="139"/>
      <c r="G36" s="140"/>
      <c r="H36" s="138">
        <v>106</v>
      </c>
      <c r="I36" s="139"/>
      <c r="J36" s="140"/>
      <c r="K36" s="138">
        <v>90</v>
      </c>
      <c r="L36" s="139"/>
      <c r="M36" s="140"/>
      <c r="N36" s="129">
        <f>SUM(B36:M36)</f>
        <v>343</v>
      </c>
      <c r="O36" s="137"/>
    </row>
    <row r="37" spans="1:15" ht="16.5" x14ac:dyDescent="0.3">
      <c r="A37" s="158" t="s">
        <v>133</v>
      </c>
      <c r="B37" s="135">
        <v>56</v>
      </c>
      <c r="C37" s="136">
        <v>5</v>
      </c>
      <c r="D37" s="137">
        <f>SUM(B37:C37)</f>
        <v>61</v>
      </c>
      <c r="E37" s="135">
        <v>62</v>
      </c>
      <c r="F37" s="136">
        <v>5</v>
      </c>
      <c r="G37" s="140">
        <f t="shared" ref="G37:G38" si="9">SUM(E37:F37)</f>
        <v>67</v>
      </c>
      <c r="H37" s="138">
        <v>77</v>
      </c>
      <c r="I37" s="136">
        <v>5</v>
      </c>
      <c r="J37" s="140">
        <f t="shared" ref="J37:J38" si="10">SUM(H37:I37)</f>
        <v>82</v>
      </c>
      <c r="K37" s="138">
        <v>77</v>
      </c>
      <c r="L37" s="136">
        <v>5</v>
      </c>
      <c r="M37" s="140">
        <f t="shared" ref="M37:M38" si="11">SUM(K37:L37)</f>
        <v>82</v>
      </c>
      <c r="N37" s="129">
        <v>292</v>
      </c>
      <c r="O37" s="137"/>
    </row>
    <row r="38" spans="1:15" ht="17.25" thickBot="1" x14ac:dyDescent="0.35">
      <c r="A38" s="158" t="s">
        <v>134</v>
      </c>
      <c r="B38" s="135">
        <v>33</v>
      </c>
      <c r="C38" s="136">
        <v>5</v>
      </c>
      <c r="D38" s="38">
        <f>SUM(B38:C38)</f>
        <v>38</v>
      </c>
      <c r="E38" s="135">
        <v>50</v>
      </c>
      <c r="F38" s="136">
        <v>5</v>
      </c>
      <c r="G38" s="140">
        <f t="shared" si="9"/>
        <v>55</v>
      </c>
      <c r="H38" s="135">
        <v>69</v>
      </c>
      <c r="I38" s="136">
        <v>5</v>
      </c>
      <c r="J38" s="140">
        <f t="shared" si="10"/>
        <v>74</v>
      </c>
      <c r="K38" s="138">
        <v>60</v>
      </c>
      <c r="L38" s="136">
        <v>5</v>
      </c>
      <c r="M38" s="140">
        <f t="shared" si="11"/>
        <v>65</v>
      </c>
      <c r="N38" s="129">
        <v>232</v>
      </c>
      <c r="O38" s="137"/>
    </row>
    <row r="39" spans="1:15" x14ac:dyDescent="0.25">
      <c r="A39" s="154" t="s">
        <v>2</v>
      </c>
      <c r="B39" s="145"/>
      <c r="C39" s="146"/>
      <c r="D39" s="147">
        <f>SUM(D36:D38)</f>
        <v>99</v>
      </c>
      <c r="E39" s="145"/>
      <c r="F39" s="146"/>
      <c r="G39" s="147">
        <f>SUM(G36:G38)</f>
        <v>122</v>
      </c>
      <c r="H39" s="145"/>
      <c r="I39" s="146"/>
      <c r="J39" s="147">
        <f>SUM(J36:J38)</f>
        <v>156</v>
      </c>
      <c r="K39" s="148"/>
      <c r="L39" s="146"/>
      <c r="M39" s="147">
        <f>SUM(M36:M38)</f>
        <v>147</v>
      </c>
      <c r="N39" s="165">
        <v>867</v>
      </c>
      <c r="O39" s="42" t="s">
        <v>46</v>
      </c>
    </row>
    <row r="40" spans="1:15" ht="16.5" x14ac:dyDescent="0.3">
      <c r="A40" s="159" t="s">
        <v>139</v>
      </c>
      <c r="B40" s="130"/>
      <c r="C40" s="131"/>
      <c r="D40" s="132"/>
      <c r="E40" s="130"/>
      <c r="F40" s="131"/>
      <c r="G40" s="132"/>
      <c r="H40" s="130"/>
      <c r="I40" s="131"/>
      <c r="J40" s="132"/>
      <c r="K40" s="130"/>
      <c r="L40" s="131"/>
      <c r="M40" s="132"/>
      <c r="N40" s="164"/>
      <c r="O40" s="134"/>
    </row>
    <row r="41" spans="1:15" ht="16.5" x14ac:dyDescent="0.3">
      <c r="A41" s="158" t="s">
        <v>135</v>
      </c>
      <c r="B41" s="135">
        <v>71</v>
      </c>
      <c r="C41" s="136">
        <v>20</v>
      </c>
      <c r="D41" s="119">
        <f>SUM(B41:C41)</f>
        <v>91</v>
      </c>
      <c r="E41" s="138">
        <v>80</v>
      </c>
      <c r="F41" s="136">
        <v>20</v>
      </c>
      <c r="G41" s="140">
        <f>SUM(E41:F41)</f>
        <v>100</v>
      </c>
      <c r="H41" s="138">
        <v>58</v>
      </c>
      <c r="I41" s="136">
        <v>20</v>
      </c>
      <c r="J41" s="140">
        <f>SUM(H41:I41)</f>
        <v>78</v>
      </c>
      <c r="K41" s="138">
        <v>50</v>
      </c>
      <c r="L41" s="136">
        <v>20</v>
      </c>
      <c r="M41" s="140">
        <f>SUM(K41:L41)</f>
        <v>70</v>
      </c>
      <c r="N41" s="129">
        <v>339</v>
      </c>
      <c r="O41" s="137"/>
    </row>
    <row r="42" spans="1:15" ht="16.5" x14ac:dyDescent="0.3">
      <c r="A42" s="158" t="s">
        <v>136</v>
      </c>
      <c r="B42" s="135">
        <v>41</v>
      </c>
      <c r="C42" s="136">
        <v>10</v>
      </c>
      <c r="D42" s="119">
        <f>SUM(B42:C42)</f>
        <v>51</v>
      </c>
      <c r="E42" s="135">
        <v>39</v>
      </c>
      <c r="F42" s="136">
        <v>10</v>
      </c>
      <c r="G42" s="140">
        <f>SUM(E42:F42)</f>
        <v>49</v>
      </c>
      <c r="H42" s="138">
        <v>47</v>
      </c>
      <c r="I42" s="136">
        <v>10</v>
      </c>
      <c r="J42" s="140">
        <f>SUM(H42:I42)</f>
        <v>57</v>
      </c>
      <c r="K42" s="138">
        <v>37</v>
      </c>
      <c r="L42" s="136">
        <v>10</v>
      </c>
      <c r="M42" s="140">
        <f>SUM(K42:L42)</f>
        <v>47</v>
      </c>
      <c r="N42" s="129">
        <v>204</v>
      </c>
      <c r="O42" s="137"/>
    </row>
    <row r="43" spans="1:15" ht="17.25" thickBot="1" x14ac:dyDescent="0.35">
      <c r="A43" s="158" t="s">
        <v>137</v>
      </c>
      <c r="B43" s="135">
        <v>37</v>
      </c>
      <c r="C43" s="136">
        <v>15</v>
      </c>
      <c r="D43" s="119">
        <f>SUM(B43:C43)</f>
        <v>52</v>
      </c>
      <c r="E43" s="135">
        <v>63</v>
      </c>
      <c r="F43" s="136">
        <v>15</v>
      </c>
      <c r="G43" s="140">
        <f>SUM(E43:F43)</f>
        <v>78</v>
      </c>
      <c r="H43" s="135">
        <v>38</v>
      </c>
      <c r="I43" s="136">
        <v>15</v>
      </c>
      <c r="J43" s="140">
        <f>SUM(H43:I43)</f>
        <v>53</v>
      </c>
      <c r="K43" s="138">
        <v>61</v>
      </c>
      <c r="L43" s="136">
        <v>15</v>
      </c>
      <c r="M43" s="140">
        <f>SUM(K43:L43)</f>
        <v>76</v>
      </c>
      <c r="N43" s="129">
        <v>259</v>
      </c>
      <c r="O43" s="137"/>
    </row>
    <row r="44" spans="1:15" x14ac:dyDescent="0.25">
      <c r="A44" s="154" t="s">
        <v>2</v>
      </c>
      <c r="B44" s="145"/>
      <c r="C44" s="146"/>
      <c r="D44" s="147">
        <f>SUM(D41:D43)</f>
        <v>194</v>
      </c>
      <c r="E44" s="145"/>
      <c r="F44" s="146"/>
      <c r="G44" s="147">
        <f>SUM(G41:G43)</f>
        <v>227</v>
      </c>
      <c r="H44" s="145"/>
      <c r="I44" s="146"/>
      <c r="J44" s="147">
        <f>SUM(J41:J43)</f>
        <v>188</v>
      </c>
      <c r="K44" s="148"/>
      <c r="L44" s="146"/>
      <c r="M44" s="147">
        <f>SUM(M41:M43)</f>
        <v>193</v>
      </c>
      <c r="N44" s="165">
        <f>SUM(D44+G44+J44+M44)</f>
        <v>802</v>
      </c>
      <c r="O44" s="42" t="s">
        <v>118</v>
      </c>
    </row>
    <row r="45" spans="1:15" ht="16.5" x14ac:dyDescent="0.3">
      <c r="A45" s="43" t="s">
        <v>37</v>
      </c>
      <c r="B45" s="18"/>
      <c r="C45" s="19"/>
      <c r="D45" s="17"/>
      <c r="E45" s="18"/>
      <c r="F45" s="19"/>
      <c r="G45" s="17"/>
      <c r="H45" s="18"/>
      <c r="I45" s="19"/>
      <c r="J45" s="17"/>
      <c r="K45" s="18"/>
      <c r="L45" s="19"/>
      <c r="M45" s="19"/>
      <c r="N45" s="164"/>
      <c r="O45" s="35"/>
    </row>
    <row r="46" spans="1:15" ht="16.5" x14ac:dyDescent="0.3">
      <c r="A46" s="47" t="s">
        <v>38</v>
      </c>
      <c r="B46" s="23">
        <v>54</v>
      </c>
      <c r="C46" s="24">
        <v>10</v>
      </c>
      <c r="D46" s="25">
        <v>64</v>
      </c>
      <c r="E46" s="27">
        <v>60</v>
      </c>
      <c r="F46" s="24">
        <v>10</v>
      </c>
      <c r="G46" s="37">
        <v>70</v>
      </c>
      <c r="H46" s="27">
        <v>41</v>
      </c>
      <c r="I46" s="24">
        <v>10</v>
      </c>
      <c r="J46" s="37">
        <v>51</v>
      </c>
      <c r="K46" s="27">
        <v>43</v>
      </c>
      <c r="L46" s="24">
        <v>10</v>
      </c>
      <c r="M46" s="26">
        <v>53</v>
      </c>
      <c r="N46" s="129">
        <v>238</v>
      </c>
      <c r="O46" s="137"/>
    </row>
    <row r="47" spans="1:15" ht="16.5" x14ac:dyDescent="0.3">
      <c r="A47" s="47" t="s">
        <v>39</v>
      </c>
      <c r="B47" s="23">
        <v>48</v>
      </c>
      <c r="C47" s="24">
        <v>10</v>
      </c>
      <c r="D47" s="25">
        <v>58</v>
      </c>
      <c r="E47" s="23">
        <v>62</v>
      </c>
      <c r="F47" s="24">
        <v>10</v>
      </c>
      <c r="G47" s="25">
        <v>72</v>
      </c>
      <c r="H47" s="27">
        <v>66</v>
      </c>
      <c r="I47" s="24">
        <v>10</v>
      </c>
      <c r="J47" s="37">
        <v>76</v>
      </c>
      <c r="K47" s="27">
        <v>69</v>
      </c>
      <c r="L47" s="24">
        <v>10</v>
      </c>
      <c r="M47" s="26">
        <v>79</v>
      </c>
      <c r="N47" s="129">
        <v>285</v>
      </c>
      <c r="O47" s="137"/>
    </row>
    <row r="48" spans="1:15" ht="17.25" thickBot="1" x14ac:dyDescent="0.35">
      <c r="A48" s="47" t="s">
        <v>40</v>
      </c>
      <c r="B48" s="23">
        <v>39</v>
      </c>
      <c r="C48" s="24">
        <v>10</v>
      </c>
      <c r="D48" s="38">
        <v>49</v>
      </c>
      <c r="E48" s="23">
        <v>38</v>
      </c>
      <c r="F48" s="24">
        <v>10</v>
      </c>
      <c r="G48" s="38">
        <v>48</v>
      </c>
      <c r="H48" s="23">
        <v>18</v>
      </c>
      <c r="I48" s="24">
        <v>10</v>
      </c>
      <c r="J48" s="38">
        <v>28</v>
      </c>
      <c r="K48" s="27">
        <v>43</v>
      </c>
      <c r="L48" s="24">
        <v>10</v>
      </c>
      <c r="M48" s="39">
        <v>53</v>
      </c>
      <c r="N48" s="129">
        <v>178</v>
      </c>
      <c r="O48" s="137"/>
    </row>
    <row r="49" spans="1:15" x14ac:dyDescent="0.25">
      <c r="A49" s="29" t="s">
        <v>2</v>
      </c>
      <c r="B49" s="30"/>
      <c r="C49" s="31"/>
      <c r="D49" s="32">
        <v>171</v>
      </c>
      <c r="E49" s="30"/>
      <c r="F49" s="31"/>
      <c r="G49" s="32">
        <v>190</v>
      </c>
      <c r="H49" s="30"/>
      <c r="I49" s="31"/>
      <c r="J49" s="32">
        <v>155</v>
      </c>
      <c r="K49" s="40"/>
      <c r="L49" s="31"/>
      <c r="M49" s="41">
        <v>185</v>
      </c>
      <c r="N49" s="33">
        <v>701</v>
      </c>
      <c r="O49" s="42" t="s">
        <v>119</v>
      </c>
    </row>
    <row r="50" spans="1:15" ht="16.5" x14ac:dyDescent="0.3">
      <c r="A50" s="43" t="s">
        <v>42</v>
      </c>
      <c r="B50" s="18"/>
      <c r="C50" s="19"/>
      <c r="D50" s="17"/>
      <c r="E50" s="18"/>
      <c r="F50" s="19"/>
      <c r="G50" s="17"/>
      <c r="H50" s="18"/>
      <c r="I50" s="19"/>
      <c r="J50" s="17"/>
      <c r="K50" s="18"/>
      <c r="L50" s="19"/>
      <c r="M50" s="19"/>
      <c r="N50" s="164"/>
      <c r="O50" s="35"/>
    </row>
    <row r="51" spans="1:15" ht="16.5" x14ac:dyDescent="0.3">
      <c r="A51" s="47" t="s">
        <v>43</v>
      </c>
      <c r="B51" s="23">
        <v>53</v>
      </c>
      <c r="C51" s="24">
        <v>10</v>
      </c>
      <c r="D51" s="25">
        <v>63</v>
      </c>
      <c r="E51" s="27">
        <v>31</v>
      </c>
      <c r="F51" s="24">
        <v>10</v>
      </c>
      <c r="G51" s="37">
        <v>41</v>
      </c>
      <c r="H51" s="27">
        <v>38</v>
      </c>
      <c r="I51" s="24">
        <v>10</v>
      </c>
      <c r="J51" s="37">
        <v>48</v>
      </c>
      <c r="K51" s="27">
        <v>54</v>
      </c>
      <c r="L51" s="24">
        <v>10</v>
      </c>
      <c r="M51" s="26">
        <v>64</v>
      </c>
      <c r="N51" s="129">
        <v>216</v>
      </c>
      <c r="O51" s="137"/>
    </row>
    <row r="52" spans="1:15" ht="16.5" x14ac:dyDescent="0.3">
      <c r="A52" s="47" t="s">
        <v>44</v>
      </c>
      <c r="B52" s="23">
        <v>50</v>
      </c>
      <c r="C52" s="24">
        <v>10</v>
      </c>
      <c r="D52" s="25">
        <v>60</v>
      </c>
      <c r="E52" s="23">
        <v>61</v>
      </c>
      <c r="F52" s="24">
        <v>10</v>
      </c>
      <c r="G52" s="25">
        <v>71</v>
      </c>
      <c r="H52" s="27">
        <v>44</v>
      </c>
      <c r="I52" s="24">
        <v>10</v>
      </c>
      <c r="J52" s="37">
        <v>54</v>
      </c>
      <c r="K52" s="27">
        <v>43</v>
      </c>
      <c r="L52" s="24">
        <v>10</v>
      </c>
      <c r="M52" s="26">
        <v>53</v>
      </c>
      <c r="N52" s="129">
        <v>238</v>
      </c>
      <c r="O52" s="137"/>
    </row>
    <row r="53" spans="1:15" ht="17.25" thickBot="1" x14ac:dyDescent="0.35">
      <c r="A53" s="47" t="s">
        <v>45</v>
      </c>
      <c r="B53" s="23">
        <v>25</v>
      </c>
      <c r="C53" s="24">
        <v>10</v>
      </c>
      <c r="D53" s="38">
        <v>35</v>
      </c>
      <c r="E53" s="23">
        <v>46</v>
      </c>
      <c r="F53" s="24">
        <v>10</v>
      </c>
      <c r="G53" s="38">
        <v>56</v>
      </c>
      <c r="H53" s="23">
        <v>50</v>
      </c>
      <c r="I53" s="24">
        <v>10</v>
      </c>
      <c r="J53" s="38">
        <v>60</v>
      </c>
      <c r="K53" s="27">
        <v>61</v>
      </c>
      <c r="L53" s="24">
        <v>10</v>
      </c>
      <c r="M53" s="39">
        <v>71</v>
      </c>
      <c r="N53" s="129">
        <v>222</v>
      </c>
      <c r="O53" s="137"/>
    </row>
    <row r="54" spans="1:15" x14ac:dyDescent="0.25">
      <c r="A54" s="29" t="s">
        <v>2</v>
      </c>
      <c r="B54" s="30"/>
      <c r="C54" s="31"/>
      <c r="D54" s="32">
        <v>158</v>
      </c>
      <c r="E54" s="30"/>
      <c r="F54" s="31"/>
      <c r="G54" s="32">
        <v>168</v>
      </c>
      <c r="H54" s="30"/>
      <c r="I54" s="31"/>
      <c r="J54" s="32">
        <v>162</v>
      </c>
      <c r="K54" s="40"/>
      <c r="L54" s="31"/>
      <c r="M54" s="41">
        <v>188</v>
      </c>
      <c r="N54" s="33">
        <v>676</v>
      </c>
      <c r="O54" s="42" t="s">
        <v>120</v>
      </c>
    </row>
    <row r="55" spans="1:15" ht="16.5" x14ac:dyDescent="0.3">
      <c r="A55" s="173" t="s">
        <v>144</v>
      </c>
      <c r="B55" s="130"/>
      <c r="C55" s="131"/>
      <c r="D55" s="132"/>
      <c r="E55" s="130"/>
      <c r="F55" s="131"/>
      <c r="G55" s="132"/>
      <c r="H55" s="130"/>
      <c r="I55" s="131"/>
      <c r="J55" s="132"/>
      <c r="K55" s="130"/>
      <c r="L55" s="131"/>
      <c r="M55" s="132"/>
      <c r="N55" s="164"/>
      <c r="O55" s="134"/>
    </row>
    <row r="56" spans="1:15" ht="16.5" x14ac:dyDescent="0.3">
      <c r="A56" s="161" t="s">
        <v>140</v>
      </c>
      <c r="B56" s="135">
        <v>28</v>
      </c>
      <c r="C56" s="136"/>
      <c r="D56" s="135">
        <v>28</v>
      </c>
      <c r="E56" s="138">
        <v>32</v>
      </c>
      <c r="F56" s="139"/>
      <c r="G56" s="138">
        <v>32</v>
      </c>
      <c r="H56" s="138">
        <v>37</v>
      </c>
      <c r="I56" s="139"/>
      <c r="J56" s="138">
        <v>37</v>
      </c>
      <c r="K56" s="138">
        <v>35</v>
      </c>
      <c r="L56" s="139"/>
      <c r="M56" s="138">
        <v>35</v>
      </c>
      <c r="N56" s="129">
        <v>132</v>
      </c>
      <c r="O56" s="137"/>
    </row>
    <row r="57" spans="1:15" ht="16.5" x14ac:dyDescent="0.3">
      <c r="A57" s="161" t="s">
        <v>141</v>
      </c>
      <c r="B57" s="135">
        <v>61</v>
      </c>
      <c r="C57" s="136"/>
      <c r="D57" s="135">
        <v>61</v>
      </c>
      <c r="E57" s="135">
        <v>53</v>
      </c>
      <c r="F57" s="136"/>
      <c r="G57" s="135">
        <v>53</v>
      </c>
      <c r="H57" s="138">
        <v>87</v>
      </c>
      <c r="I57" s="136"/>
      <c r="J57" s="138">
        <v>87</v>
      </c>
      <c r="K57" s="138">
        <v>71</v>
      </c>
      <c r="L57" s="136"/>
      <c r="M57" s="138">
        <v>71</v>
      </c>
      <c r="N57" s="129">
        <v>272</v>
      </c>
      <c r="O57" s="137"/>
    </row>
    <row r="58" spans="1:15" ht="17.25" thickBot="1" x14ac:dyDescent="0.35">
      <c r="A58" s="161" t="s">
        <v>142</v>
      </c>
      <c r="B58" s="135">
        <v>38</v>
      </c>
      <c r="C58" s="136"/>
      <c r="D58" s="135">
        <v>38</v>
      </c>
      <c r="E58" s="135">
        <v>37</v>
      </c>
      <c r="F58" s="136"/>
      <c r="G58" s="135">
        <v>37</v>
      </c>
      <c r="H58" s="135">
        <v>25</v>
      </c>
      <c r="I58" s="136"/>
      <c r="J58" s="135">
        <v>25</v>
      </c>
      <c r="K58" s="138">
        <v>41</v>
      </c>
      <c r="L58" s="136"/>
      <c r="M58" s="138">
        <v>41</v>
      </c>
      <c r="N58" s="129">
        <v>141</v>
      </c>
      <c r="O58" s="137"/>
    </row>
    <row r="59" spans="1:15" x14ac:dyDescent="0.25">
      <c r="A59" s="154" t="s">
        <v>2</v>
      </c>
      <c r="B59" s="145"/>
      <c r="C59" s="146"/>
      <c r="D59" s="147">
        <f>SUM(B56:B58)</f>
        <v>127</v>
      </c>
      <c r="E59" s="145"/>
      <c r="F59" s="146"/>
      <c r="G59" s="147">
        <f>SUM(E56:E58)</f>
        <v>122</v>
      </c>
      <c r="H59" s="145"/>
      <c r="I59" s="146"/>
      <c r="J59" s="147">
        <f>SUM(H56:H58)</f>
        <v>149</v>
      </c>
      <c r="K59" s="148"/>
      <c r="L59" s="146"/>
      <c r="M59" s="147">
        <f>SUM(K56:K58)</f>
        <v>147</v>
      </c>
      <c r="N59" s="165">
        <f>SUM(D59+G59+J59+M59)</f>
        <v>545</v>
      </c>
      <c r="O59" s="4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selection activeCell="D19" sqref="D19"/>
    </sheetView>
  </sheetViews>
  <sheetFormatPr defaultRowHeight="15" x14ac:dyDescent="0.25"/>
  <cols>
    <col min="1" max="1" width="38" customWidth="1"/>
    <col min="20" max="20" width="16.85546875" customWidth="1"/>
    <col min="21" max="21" width="23.140625" customWidth="1"/>
  </cols>
  <sheetData>
    <row r="1" spans="1:21" ht="15.75" x14ac:dyDescent="0.25">
      <c r="A1" s="119"/>
      <c r="B1" s="120" t="s">
        <v>0</v>
      </c>
      <c r="C1" s="121" t="s">
        <v>1</v>
      </c>
      <c r="D1" s="122" t="s">
        <v>2</v>
      </c>
      <c r="E1" s="123" t="s">
        <v>3</v>
      </c>
      <c r="F1" s="123" t="s">
        <v>1</v>
      </c>
      <c r="G1" s="123" t="s">
        <v>2</v>
      </c>
      <c r="H1" s="124" t="s">
        <v>4</v>
      </c>
      <c r="I1" s="123" t="s">
        <v>1</v>
      </c>
      <c r="J1" s="125" t="s">
        <v>2</v>
      </c>
      <c r="K1" s="124" t="s">
        <v>5</v>
      </c>
      <c r="L1" s="123" t="s">
        <v>1</v>
      </c>
      <c r="M1" s="125" t="s">
        <v>2</v>
      </c>
      <c r="N1" s="124" t="s">
        <v>6</v>
      </c>
      <c r="O1" s="123" t="s">
        <v>1</v>
      </c>
      <c r="P1" s="125" t="s">
        <v>2</v>
      </c>
      <c r="Q1" s="124" t="s">
        <v>7</v>
      </c>
      <c r="R1" s="123" t="s">
        <v>1</v>
      </c>
      <c r="S1" s="125" t="s">
        <v>2</v>
      </c>
      <c r="T1" s="126" t="s">
        <v>8</v>
      </c>
      <c r="U1" s="127" t="s">
        <v>9</v>
      </c>
    </row>
    <row r="2" spans="1:21" ht="15.75" thickBot="1" x14ac:dyDescent="0.3"/>
    <row r="3" spans="1:21" ht="15.75" customHeight="1" x14ac:dyDescent="0.25">
      <c r="A3" s="198" t="s">
        <v>10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</row>
    <row r="4" spans="1:21" ht="15.75" thickBot="1" x14ac:dyDescent="0.3">
      <c r="A4" s="200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2"/>
      <c r="Q4" s="201"/>
      <c r="R4" s="201"/>
      <c r="S4" s="201"/>
    </row>
    <row r="5" spans="1:21" ht="16.5" x14ac:dyDescent="0.3">
      <c r="A5" s="57" t="s">
        <v>156</v>
      </c>
      <c r="B5" s="130"/>
      <c r="C5" s="131"/>
      <c r="D5" s="132"/>
      <c r="E5" s="130"/>
      <c r="F5" s="131"/>
      <c r="G5" s="132"/>
      <c r="H5" s="130"/>
      <c r="I5" s="131"/>
      <c r="J5" s="132"/>
      <c r="K5" s="130"/>
      <c r="L5" s="131"/>
      <c r="M5" s="132"/>
      <c r="N5" s="130"/>
      <c r="O5" s="142"/>
      <c r="P5" s="132"/>
      <c r="Q5" s="130"/>
      <c r="R5" s="131"/>
      <c r="S5" s="131"/>
      <c r="T5" s="133"/>
    </row>
    <row r="6" spans="1:21" ht="16.5" x14ac:dyDescent="0.3">
      <c r="A6" s="118" t="s">
        <v>111</v>
      </c>
      <c r="B6" s="135">
        <v>125</v>
      </c>
      <c r="C6" s="136">
        <v>25</v>
      </c>
      <c r="D6" s="137">
        <f t="shared" ref="D6:D8" si="0">SUM(B6:C6)</f>
        <v>150</v>
      </c>
      <c r="E6" s="138">
        <v>106</v>
      </c>
      <c r="F6" s="139">
        <v>25</v>
      </c>
      <c r="G6" s="137">
        <f t="shared" ref="G6:G8" si="1">SUM(E6:F6)</f>
        <v>131</v>
      </c>
      <c r="H6" s="138">
        <v>63</v>
      </c>
      <c r="I6" s="139">
        <v>25</v>
      </c>
      <c r="J6" s="137">
        <f t="shared" ref="J6:J8" si="2">SUM(H6:I6)</f>
        <v>88</v>
      </c>
      <c r="K6" s="138">
        <v>118</v>
      </c>
      <c r="L6" s="139">
        <v>25</v>
      </c>
      <c r="M6" s="137">
        <f t="shared" ref="M6:M8" si="3">SUM(K6:L6)</f>
        <v>143</v>
      </c>
      <c r="N6" s="138">
        <v>98</v>
      </c>
      <c r="O6" s="139">
        <v>25</v>
      </c>
      <c r="P6" s="137">
        <f t="shared" ref="P6:P8" si="4">SUM(N6:O6)</f>
        <v>123</v>
      </c>
      <c r="Q6" s="141">
        <v>99</v>
      </c>
      <c r="R6" s="139">
        <v>25</v>
      </c>
      <c r="S6" s="137">
        <f t="shared" ref="S6:S8" si="5">SUM(Q6:R6)</f>
        <v>124</v>
      </c>
      <c r="T6" s="143">
        <f>SUM(D6+G6+J6+M6+P6+S6)</f>
        <v>759</v>
      </c>
    </row>
    <row r="7" spans="1:21" ht="16.5" x14ac:dyDescent="0.3">
      <c r="A7" s="118" t="s">
        <v>112</v>
      </c>
      <c r="B7" s="135">
        <v>58</v>
      </c>
      <c r="C7" s="136">
        <v>25</v>
      </c>
      <c r="D7" s="137">
        <f t="shared" si="0"/>
        <v>83</v>
      </c>
      <c r="E7" s="135">
        <v>19</v>
      </c>
      <c r="F7" s="136">
        <v>25</v>
      </c>
      <c r="G7" s="137">
        <f t="shared" si="1"/>
        <v>44</v>
      </c>
      <c r="H7" s="138">
        <v>37</v>
      </c>
      <c r="I7" s="136">
        <v>25</v>
      </c>
      <c r="J7" s="137">
        <f t="shared" si="2"/>
        <v>62</v>
      </c>
      <c r="K7" s="138">
        <v>19</v>
      </c>
      <c r="L7" s="136">
        <v>25</v>
      </c>
      <c r="M7" s="137">
        <f t="shared" si="3"/>
        <v>44</v>
      </c>
      <c r="N7" s="135">
        <v>30</v>
      </c>
      <c r="O7" s="136">
        <v>25</v>
      </c>
      <c r="P7" s="137">
        <f t="shared" si="4"/>
        <v>55</v>
      </c>
      <c r="Q7" s="141">
        <v>35</v>
      </c>
      <c r="R7" s="136">
        <v>25</v>
      </c>
      <c r="S7" s="137">
        <f t="shared" si="5"/>
        <v>60</v>
      </c>
      <c r="T7" s="143">
        <f>SUM(D7+G7+J7+M7+P7+S7)</f>
        <v>348</v>
      </c>
    </row>
    <row r="8" spans="1:21" ht="17.25" thickBot="1" x14ac:dyDescent="0.35">
      <c r="A8" s="118" t="s">
        <v>113</v>
      </c>
      <c r="B8" s="135">
        <v>92</v>
      </c>
      <c r="C8" s="136">
        <v>25</v>
      </c>
      <c r="D8" s="137">
        <f t="shared" si="0"/>
        <v>117</v>
      </c>
      <c r="E8" s="135">
        <v>64</v>
      </c>
      <c r="F8" s="136">
        <v>25</v>
      </c>
      <c r="G8" s="137">
        <f t="shared" si="1"/>
        <v>89</v>
      </c>
      <c r="H8" s="135">
        <v>33</v>
      </c>
      <c r="I8" s="136">
        <v>25</v>
      </c>
      <c r="J8" s="137">
        <f t="shared" si="2"/>
        <v>58</v>
      </c>
      <c r="K8" s="138">
        <v>55</v>
      </c>
      <c r="L8" s="136">
        <v>25</v>
      </c>
      <c r="M8" s="137">
        <f t="shared" si="3"/>
        <v>80</v>
      </c>
      <c r="N8" s="135">
        <v>78</v>
      </c>
      <c r="O8" s="136">
        <v>25</v>
      </c>
      <c r="P8" s="137">
        <f t="shared" si="4"/>
        <v>103</v>
      </c>
      <c r="Q8" s="141">
        <v>49</v>
      </c>
      <c r="R8" s="136">
        <v>25</v>
      </c>
      <c r="S8" s="137">
        <f t="shared" si="5"/>
        <v>74</v>
      </c>
      <c r="T8" s="143">
        <f>SUM(D8+G8+J8+M8+P8+S8)</f>
        <v>521</v>
      </c>
    </row>
    <row r="9" spans="1:21" x14ac:dyDescent="0.25">
      <c r="A9" s="144" t="s">
        <v>2</v>
      </c>
      <c r="B9" s="145"/>
      <c r="C9" s="146"/>
      <c r="D9" s="147">
        <f>SUM(D6:D8)</f>
        <v>350</v>
      </c>
      <c r="E9" s="145"/>
      <c r="F9" s="146"/>
      <c r="G9" s="147">
        <f>SUM(G6:G8)</f>
        <v>264</v>
      </c>
      <c r="H9" s="145"/>
      <c r="I9" s="146"/>
      <c r="J9" s="147">
        <f>SUM(J6:J8)</f>
        <v>208</v>
      </c>
      <c r="K9" s="148"/>
      <c r="L9" s="146"/>
      <c r="M9" s="147">
        <f>SUM(M6:M8)</f>
        <v>267</v>
      </c>
      <c r="N9" s="145"/>
      <c r="O9" s="53"/>
      <c r="P9" s="147">
        <f>SUM(P6:P8)</f>
        <v>281</v>
      </c>
      <c r="Q9" s="54"/>
      <c r="R9" s="149"/>
      <c r="S9" s="147">
        <f>SUM(S6:S8)</f>
        <v>258</v>
      </c>
      <c r="T9" s="151">
        <f>SUM(D9:S9)</f>
        <v>1628</v>
      </c>
      <c r="U9" s="34" t="s">
        <v>16</v>
      </c>
    </row>
  </sheetData>
  <mergeCells count="1">
    <mergeCell ref="A3:S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E20" sqref="E20"/>
    </sheetView>
  </sheetViews>
  <sheetFormatPr defaultRowHeight="15" x14ac:dyDescent="0.25"/>
  <cols>
    <col min="1" max="1" width="38.5703125" customWidth="1"/>
    <col min="14" max="14" width="20.140625" customWidth="1"/>
    <col min="15" max="15" width="11.85546875" customWidth="1"/>
  </cols>
  <sheetData>
    <row r="1" spans="1:15" ht="16.5" thickBot="1" x14ac:dyDescent="0.3">
      <c r="A1" s="119"/>
      <c r="B1" s="120" t="s">
        <v>0</v>
      </c>
      <c r="C1" s="121" t="s">
        <v>1</v>
      </c>
      <c r="D1" s="122" t="s">
        <v>2</v>
      </c>
      <c r="E1" s="123" t="s">
        <v>3</v>
      </c>
      <c r="F1" s="123" t="s">
        <v>1</v>
      </c>
      <c r="G1" s="123" t="s">
        <v>2</v>
      </c>
      <c r="H1" s="124" t="s">
        <v>4</v>
      </c>
      <c r="I1" s="123" t="s">
        <v>1</v>
      </c>
      <c r="J1" s="125" t="s">
        <v>2</v>
      </c>
      <c r="K1" s="124" t="s">
        <v>5</v>
      </c>
      <c r="L1" s="123" t="s">
        <v>1</v>
      </c>
      <c r="M1" s="125" t="s">
        <v>2</v>
      </c>
      <c r="N1" s="126" t="s">
        <v>8</v>
      </c>
      <c r="O1" s="127" t="s">
        <v>9</v>
      </c>
    </row>
    <row r="2" spans="1:15" ht="28.5" x14ac:dyDescent="0.45">
      <c r="A2" s="12" t="s">
        <v>154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28"/>
      <c r="O2" s="119"/>
    </row>
    <row r="3" spans="1:15" ht="16.5" x14ac:dyDescent="0.3">
      <c r="A3" s="159" t="s">
        <v>139</v>
      </c>
      <c r="B3" s="130"/>
      <c r="C3" s="131"/>
      <c r="D3" s="132"/>
      <c r="E3" s="130"/>
      <c r="F3" s="131"/>
      <c r="G3" s="132"/>
      <c r="H3" s="130"/>
      <c r="I3" s="131"/>
      <c r="J3" s="132"/>
      <c r="K3" s="130"/>
      <c r="L3" s="131"/>
      <c r="M3" s="132"/>
      <c r="N3" s="164"/>
      <c r="O3" s="34"/>
    </row>
    <row r="4" spans="1:15" ht="16.5" x14ac:dyDescent="0.3">
      <c r="A4" s="158" t="s">
        <v>135</v>
      </c>
      <c r="B4" s="135">
        <v>71</v>
      </c>
      <c r="C4" s="136">
        <v>20</v>
      </c>
      <c r="D4" s="119">
        <f>SUM(B4:C4)</f>
        <v>91</v>
      </c>
      <c r="E4" s="138">
        <v>80</v>
      </c>
      <c r="F4" s="136">
        <v>20</v>
      </c>
      <c r="G4" s="140">
        <f>SUM(E4:F4)</f>
        <v>100</v>
      </c>
      <c r="H4" s="138">
        <v>58</v>
      </c>
      <c r="I4" s="136">
        <v>20</v>
      </c>
      <c r="J4" s="140">
        <f>SUM(H4:I4)</f>
        <v>78</v>
      </c>
      <c r="K4" s="138">
        <v>50</v>
      </c>
      <c r="L4" s="136">
        <v>20</v>
      </c>
      <c r="M4" s="140">
        <f>SUM(K4:L4)</f>
        <v>70</v>
      </c>
      <c r="N4" s="129">
        <v>339</v>
      </c>
      <c r="O4" s="34"/>
    </row>
    <row r="5" spans="1:15" ht="16.5" x14ac:dyDescent="0.3">
      <c r="A5" s="158" t="s">
        <v>136</v>
      </c>
      <c r="B5" s="135">
        <v>41</v>
      </c>
      <c r="C5" s="136">
        <v>10</v>
      </c>
      <c r="D5" s="119">
        <f>SUM(B5:C5)</f>
        <v>51</v>
      </c>
      <c r="E5" s="135">
        <v>39</v>
      </c>
      <c r="F5" s="136">
        <v>10</v>
      </c>
      <c r="G5" s="140">
        <f>SUM(E5:F5)</f>
        <v>49</v>
      </c>
      <c r="H5" s="138">
        <v>47</v>
      </c>
      <c r="I5" s="136">
        <v>10</v>
      </c>
      <c r="J5" s="140">
        <f>SUM(H5:I5)</f>
        <v>57</v>
      </c>
      <c r="K5" s="138">
        <v>37</v>
      </c>
      <c r="L5" s="136">
        <v>10</v>
      </c>
      <c r="M5" s="140">
        <f>SUM(K5:L5)</f>
        <v>47</v>
      </c>
      <c r="N5" s="129">
        <v>204</v>
      </c>
      <c r="O5" s="34"/>
    </row>
    <row r="6" spans="1:15" ht="17.25" thickBot="1" x14ac:dyDescent="0.35">
      <c r="A6" s="158" t="s">
        <v>137</v>
      </c>
      <c r="B6" s="135">
        <v>37</v>
      </c>
      <c r="C6" s="136">
        <v>15</v>
      </c>
      <c r="D6" s="119">
        <f>SUM(B6:C6)</f>
        <v>52</v>
      </c>
      <c r="E6" s="135">
        <v>63</v>
      </c>
      <c r="F6" s="136">
        <v>15</v>
      </c>
      <c r="G6" s="140">
        <f>SUM(E6:F6)</f>
        <v>78</v>
      </c>
      <c r="H6" s="135">
        <v>38</v>
      </c>
      <c r="I6" s="136">
        <v>15</v>
      </c>
      <c r="J6" s="140">
        <f>SUM(H6:I6)</f>
        <v>53</v>
      </c>
      <c r="K6" s="138">
        <v>61</v>
      </c>
      <c r="L6" s="136">
        <v>15</v>
      </c>
      <c r="M6" s="140">
        <f>SUM(K6:L6)</f>
        <v>76</v>
      </c>
      <c r="N6" s="129">
        <v>259</v>
      </c>
      <c r="O6" s="34"/>
    </row>
    <row r="7" spans="1:15" x14ac:dyDescent="0.25">
      <c r="A7" s="154" t="s">
        <v>2</v>
      </c>
      <c r="B7" s="145"/>
      <c r="C7" s="146"/>
      <c r="D7" s="147">
        <f>SUM(D4:D6)</f>
        <v>194</v>
      </c>
      <c r="E7" s="145"/>
      <c r="F7" s="146"/>
      <c r="G7" s="147">
        <f>SUM(G4:G6)</f>
        <v>227</v>
      </c>
      <c r="H7" s="145"/>
      <c r="I7" s="146"/>
      <c r="J7" s="147">
        <f>SUM(J4:J6)</f>
        <v>188</v>
      </c>
      <c r="K7" s="148"/>
      <c r="L7" s="146"/>
      <c r="M7" s="147">
        <f>SUM(M4:M6)</f>
        <v>193</v>
      </c>
      <c r="N7" s="165">
        <f>SUM(D7+G7+J7+M7)</f>
        <v>802</v>
      </c>
      <c r="O7" s="34" t="s">
        <v>16</v>
      </c>
    </row>
    <row r="8" spans="1:15" ht="16.5" x14ac:dyDescent="0.3">
      <c r="A8" s="43" t="s">
        <v>37</v>
      </c>
      <c r="B8" s="130"/>
      <c r="C8" s="131"/>
      <c r="D8" s="132"/>
      <c r="E8" s="130"/>
      <c r="F8" s="131"/>
      <c r="G8" s="132"/>
      <c r="H8" s="130"/>
      <c r="I8" s="131"/>
      <c r="J8" s="132"/>
      <c r="K8" s="130"/>
      <c r="L8" s="131"/>
      <c r="M8" s="131"/>
      <c r="N8" s="164"/>
      <c r="O8" s="34"/>
    </row>
    <row r="9" spans="1:15" ht="16.5" x14ac:dyDescent="0.3">
      <c r="A9" s="47" t="s">
        <v>38</v>
      </c>
      <c r="B9" s="135">
        <v>54</v>
      </c>
      <c r="C9" s="136">
        <v>10</v>
      </c>
      <c r="D9" s="137">
        <v>64</v>
      </c>
      <c r="E9" s="138">
        <v>60</v>
      </c>
      <c r="F9" s="136">
        <v>10</v>
      </c>
      <c r="G9" s="140">
        <v>70</v>
      </c>
      <c r="H9" s="138">
        <v>41</v>
      </c>
      <c r="I9" s="136">
        <v>10</v>
      </c>
      <c r="J9" s="140">
        <v>51</v>
      </c>
      <c r="K9" s="138">
        <v>43</v>
      </c>
      <c r="L9" s="136">
        <v>10</v>
      </c>
      <c r="M9" s="139">
        <v>53</v>
      </c>
      <c r="N9" s="129">
        <v>238</v>
      </c>
      <c r="O9" s="34"/>
    </row>
    <row r="10" spans="1:15" ht="16.5" x14ac:dyDescent="0.3">
      <c r="A10" s="47" t="s">
        <v>39</v>
      </c>
      <c r="B10" s="135">
        <v>48</v>
      </c>
      <c r="C10" s="136">
        <v>10</v>
      </c>
      <c r="D10" s="137">
        <v>58</v>
      </c>
      <c r="E10" s="135">
        <v>62</v>
      </c>
      <c r="F10" s="136">
        <v>10</v>
      </c>
      <c r="G10" s="137">
        <v>72</v>
      </c>
      <c r="H10" s="138">
        <v>66</v>
      </c>
      <c r="I10" s="136">
        <v>10</v>
      </c>
      <c r="J10" s="140">
        <v>76</v>
      </c>
      <c r="K10" s="138">
        <v>69</v>
      </c>
      <c r="L10" s="136">
        <v>10</v>
      </c>
      <c r="M10" s="139">
        <v>79</v>
      </c>
      <c r="N10" s="129">
        <v>285</v>
      </c>
      <c r="O10" s="34"/>
    </row>
    <row r="11" spans="1:15" ht="17.25" thickBot="1" x14ac:dyDescent="0.35">
      <c r="A11" s="47" t="s">
        <v>40</v>
      </c>
      <c r="B11" s="135">
        <v>39</v>
      </c>
      <c r="C11" s="136">
        <v>10</v>
      </c>
      <c r="D11" s="38">
        <v>49</v>
      </c>
      <c r="E11" s="135">
        <v>38</v>
      </c>
      <c r="F11" s="136">
        <v>10</v>
      </c>
      <c r="G11" s="38">
        <v>48</v>
      </c>
      <c r="H11" s="135">
        <v>18</v>
      </c>
      <c r="I11" s="136">
        <v>10</v>
      </c>
      <c r="J11" s="38">
        <v>28</v>
      </c>
      <c r="K11" s="138">
        <v>43</v>
      </c>
      <c r="L11" s="136">
        <v>10</v>
      </c>
      <c r="M11" s="39">
        <v>53</v>
      </c>
      <c r="N11" s="129">
        <v>178</v>
      </c>
      <c r="O11" s="34"/>
    </row>
    <row r="12" spans="1:15" x14ac:dyDescent="0.25">
      <c r="A12" s="29" t="s">
        <v>2</v>
      </c>
      <c r="B12" s="145"/>
      <c r="C12" s="146"/>
      <c r="D12" s="147">
        <v>171</v>
      </c>
      <c r="E12" s="145"/>
      <c r="F12" s="146"/>
      <c r="G12" s="147">
        <v>190</v>
      </c>
      <c r="H12" s="145"/>
      <c r="I12" s="146"/>
      <c r="J12" s="147">
        <v>155</v>
      </c>
      <c r="K12" s="148"/>
      <c r="L12" s="146"/>
      <c r="M12" s="41">
        <v>185</v>
      </c>
      <c r="N12" s="33">
        <v>701</v>
      </c>
      <c r="O12" s="34" t="s">
        <v>21</v>
      </c>
    </row>
    <row r="13" spans="1:15" ht="16.5" x14ac:dyDescent="0.3">
      <c r="A13" s="43" t="s">
        <v>42</v>
      </c>
      <c r="B13" s="130"/>
      <c r="C13" s="131"/>
      <c r="D13" s="132"/>
      <c r="E13" s="130"/>
      <c r="F13" s="131"/>
      <c r="G13" s="132"/>
      <c r="H13" s="130"/>
      <c r="I13" s="131"/>
      <c r="J13" s="132"/>
      <c r="K13" s="130"/>
      <c r="L13" s="131"/>
      <c r="M13" s="131"/>
      <c r="N13" s="164"/>
      <c r="O13" s="34"/>
    </row>
    <row r="14" spans="1:15" ht="16.5" x14ac:dyDescent="0.3">
      <c r="A14" s="47" t="s">
        <v>43</v>
      </c>
      <c r="B14" s="135">
        <v>53</v>
      </c>
      <c r="C14" s="136">
        <v>10</v>
      </c>
      <c r="D14" s="137">
        <v>63</v>
      </c>
      <c r="E14" s="138">
        <v>31</v>
      </c>
      <c r="F14" s="136">
        <v>10</v>
      </c>
      <c r="G14" s="140">
        <v>41</v>
      </c>
      <c r="H14" s="138">
        <v>38</v>
      </c>
      <c r="I14" s="136">
        <v>10</v>
      </c>
      <c r="J14" s="140">
        <v>48</v>
      </c>
      <c r="K14" s="138">
        <v>54</v>
      </c>
      <c r="L14" s="136">
        <v>10</v>
      </c>
      <c r="M14" s="139">
        <v>64</v>
      </c>
      <c r="N14" s="129">
        <v>216</v>
      </c>
      <c r="O14" s="34"/>
    </row>
    <row r="15" spans="1:15" ht="16.5" x14ac:dyDescent="0.3">
      <c r="A15" s="47" t="s">
        <v>44</v>
      </c>
      <c r="B15" s="135">
        <v>50</v>
      </c>
      <c r="C15" s="136">
        <v>10</v>
      </c>
      <c r="D15" s="137">
        <v>60</v>
      </c>
      <c r="E15" s="135">
        <v>61</v>
      </c>
      <c r="F15" s="136">
        <v>10</v>
      </c>
      <c r="G15" s="137">
        <v>71</v>
      </c>
      <c r="H15" s="138">
        <v>44</v>
      </c>
      <c r="I15" s="136">
        <v>10</v>
      </c>
      <c r="J15" s="140">
        <v>54</v>
      </c>
      <c r="K15" s="138">
        <v>43</v>
      </c>
      <c r="L15" s="136">
        <v>10</v>
      </c>
      <c r="M15" s="139">
        <v>53</v>
      </c>
      <c r="N15" s="129">
        <v>238</v>
      </c>
      <c r="O15" s="34"/>
    </row>
    <row r="16" spans="1:15" ht="17.25" thickBot="1" x14ac:dyDescent="0.35">
      <c r="A16" s="47" t="s">
        <v>45</v>
      </c>
      <c r="B16" s="135">
        <v>25</v>
      </c>
      <c r="C16" s="136">
        <v>10</v>
      </c>
      <c r="D16" s="38">
        <v>35</v>
      </c>
      <c r="E16" s="135">
        <v>46</v>
      </c>
      <c r="F16" s="136">
        <v>10</v>
      </c>
      <c r="G16" s="38">
        <v>56</v>
      </c>
      <c r="H16" s="135">
        <v>50</v>
      </c>
      <c r="I16" s="136">
        <v>10</v>
      </c>
      <c r="J16" s="38">
        <v>60</v>
      </c>
      <c r="K16" s="138">
        <v>61</v>
      </c>
      <c r="L16" s="136">
        <v>10</v>
      </c>
      <c r="M16" s="39">
        <v>71</v>
      </c>
      <c r="N16" s="129">
        <v>222</v>
      </c>
      <c r="O16" s="34"/>
    </row>
    <row r="17" spans="1:15" x14ac:dyDescent="0.25">
      <c r="A17" s="29" t="s">
        <v>2</v>
      </c>
      <c r="B17" s="145"/>
      <c r="C17" s="146"/>
      <c r="D17" s="147">
        <v>158</v>
      </c>
      <c r="E17" s="145"/>
      <c r="F17" s="146"/>
      <c r="G17" s="147">
        <v>168</v>
      </c>
      <c r="H17" s="145"/>
      <c r="I17" s="146"/>
      <c r="J17" s="147">
        <v>162</v>
      </c>
      <c r="K17" s="148"/>
      <c r="L17" s="146"/>
      <c r="M17" s="41">
        <v>188</v>
      </c>
      <c r="N17" s="33">
        <v>676</v>
      </c>
      <c r="O17" s="3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N30" sqref="N30"/>
    </sheetView>
  </sheetViews>
  <sheetFormatPr defaultRowHeight="15" x14ac:dyDescent="0.25"/>
  <sheetData>
    <row r="1" spans="1:4" x14ac:dyDescent="0.25">
      <c r="A1" t="s">
        <v>157</v>
      </c>
    </row>
    <row r="3" spans="1:4" x14ac:dyDescent="0.25">
      <c r="A3" s="205" t="s">
        <v>159</v>
      </c>
      <c r="B3" s="205"/>
      <c r="C3" s="205"/>
      <c r="D3" s="205"/>
    </row>
    <row r="5" spans="1:4" x14ac:dyDescent="0.25">
      <c r="A5" s="203" t="s">
        <v>158</v>
      </c>
      <c r="B5" s="203"/>
      <c r="C5" s="203"/>
    </row>
    <row r="7" spans="1:4" x14ac:dyDescent="0.25">
      <c r="A7" s="206" t="s">
        <v>160</v>
      </c>
      <c r="B7" s="206"/>
      <c r="C7" s="206"/>
    </row>
    <row r="9" spans="1:4" x14ac:dyDescent="0.25">
      <c r="A9" s="207" t="s">
        <v>161</v>
      </c>
      <c r="B9" s="207"/>
      <c r="C9" s="207"/>
      <c r="D9" s="207"/>
    </row>
    <row r="11" spans="1:4" x14ac:dyDescent="0.25">
      <c r="A11" s="204" t="s">
        <v>162</v>
      </c>
      <c r="B11" s="204"/>
      <c r="C11" s="20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Secondary Overall Standing</vt:lpstr>
      <vt:lpstr>Primary Overall Standing</vt:lpstr>
      <vt:lpstr>Secondary Handicap Standing</vt:lpstr>
      <vt:lpstr>Primary Handicap Standing</vt:lpstr>
      <vt:lpstr>Colour Key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2017-08-14T01:03:44Z</dcterms:created>
  <dcterms:modified xsi:type="dcterms:W3CDTF">2017-08-14T06:07:05Z</dcterms:modified>
</cp:coreProperties>
</file>